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-15" windowWidth="10320" windowHeight="8115" tabRatio="642" activeTab="7"/>
  </bookViews>
  <sheets>
    <sheet name="1" sheetId="38" r:id="rId1"/>
    <sheet name=" 1л" sheetId="27" r:id="rId2"/>
    <sheet name="2л" sheetId="39" r:id="rId3"/>
    <sheet name="3л" sheetId="40" r:id="rId4"/>
    <sheet name="4л" sheetId="41" r:id="rId5"/>
    <sheet name="5л" sheetId="42" r:id="rId6"/>
    <sheet name="6л" sheetId="43" r:id="rId7"/>
    <sheet name="7л" sheetId="44" r:id="rId8"/>
    <sheet name="8л" sheetId="45" r:id="rId9"/>
    <sheet name="9л" sheetId="46" r:id="rId10"/>
    <sheet name="10л" sheetId="52" r:id="rId11"/>
    <sheet name="0" sheetId="54" r:id="rId1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6"/>
  <c r="L30"/>
  <c r="K30"/>
  <c r="J30"/>
  <c r="I30"/>
  <c r="H30"/>
  <c r="G30"/>
  <c r="F30"/>
  <c r="E30"/>
  <c r="D30"/>
  <c r="C30"/>
  <c r="M26"/>
  <c r="L26"/>
  <c r="K26"/>
  <c r="J26"/>
  <c r="I26"/>
  <c r="H26"/>
  <c r="G26"/>
  <c r="F26"/>
  <c r="E26"/>
  <c r="D26"/>
  <c r="C26"/>
  <c r="M15"/>
  <c r="L15"/>
  <c r="K15"/>
  <c r="J15"/>
  <c r="I15"/>
  <c r="H15"/>
  <c r="G15"/>
  <c r="F15"/>
  <c r="E15"/>
  <c r="D15"/>
  <c r="C15"/>
  <c r="M26" i="52"/>
  <c r="L26"/>
  <c r="K26"/>
  <c r="J26"/>
  <c r="I26"/>
  <c r="H26"/>
  <c r="G26"/>
  <c r="F26"/>
  <c r="E26"/>
  <c r="D26"/>
  <c r="C26"/>
  <c r="M22"/>
  <c r="L22"/>
  <c r="K22"/>
  <c r="J22"/>
  <c r="I22"/>
  <c r="H22"/>
  <c r="G22"/>
  <c r="F22"/>
  <c r="E22"/>
  <c r="D22"/>
  <c r="C22"/>
  <c r="M14"/>
  <c r="L14"/>
  <c r="K14"/>
  <c r="J14"/>
  <c r="I14"/>
  <c r="H14"/>
  <c r="G14"/>
  <c r="F14"/>
  <c r="E14"/>
  <c r="D14"/>
  <c r="M30" i="44"/>
  <c r="L30"/>
  <c r="K30"/>
  <c r="J30"/>
  <c r="I30"/>
  <c r="H30"/>
  <c r="G30"/>
  <c r="F30"/>
  <c r="E30"/>
  <c r="D30"/>
  <c r="C30"/>
  <c r="H26"/>
  <c r="M25"/>
  <c r="M26" s="1"/>
  <c r="L25"/>
  <c r="L26" s="1"/>
  <c r="K25"/>
  <c r="K26" s="1"/>
  <c r="J25"/>
  <c r="J26" s="1"/>
  <c r="I25"/>
  <c r="I26" s="1"/>
  <c r="H25"/>
  <c r="G25"/>
  <c r="G26" s="1"/>
  <c r="F25"/>
  <c r="F26" s="1"/>
  <c r="E25"/>
  <c r="E26" s="1"/>
  <c r="D25"/>
  <c r="D26" s="1"/>
  <c r="M14"/>
  <c r="L14"/>
  <c r="K14"/>
  <c r="J14"/>
  <c r="I14"/>
  <c r="H14"/>
  <c r="G14"/>
  <c r="F14"/>
  <c r="E14"/>
  <c r="D14"/>
  <c r="C14"/>
  <c r="M28" i="42"/>
  <c r="L28"/>
  <c r="K28"/>
  <c r="J28"/>
  <c r="I28"/>
  <c r="H28"/>
  <c r="G28"/>
  <c r="F28"/>
  <c r="E28"/>
  <c r="D28"/>
  <c r="C28"/>
  <c r="M24"/>
  <c r="L24"/>
  <c r="K24"/>
  <c r="J24"/>
  <c r="I24"/>
  <c r="H24"/>
  <c r="G24"/>
  <c r="F24"/>
  <c r="E24"/>
  <c r="D24"/>
  <c r="M14"/>
  <c r="L14"/>
  <c r="K14"/>
  <c r="J14"/>
  <c r="I14"/>
  <c r="H14"/>
  <c r="G14"/>
  <c r="F14"/>
  <c r="E14"/>
  <c r="D14"/>
  <c r="C14"/>
  <c r="J25" i="39"/>
  <c r="K25"/>
  <c r="L25"/>
  <c r="M25"/>
  <c r="M26" s="1"/>
  <c r="I25"/>
  <c r="H25"/>
  <c r="E26"/>
  <c r="D25"/>
  <c r="D26" s="1"/>
  <c r="L26"/>
  <c r="K26"/>
  <c r="J26"/>
  <c r="I26"/>
  <c r="H26"/>
  <c r="G26"/>
  <c r="F26"/>
  <c r="M31"/>
  <c r="L31"/>
  <c r="K31"/>
  <c r="J31"/>
  <c r="I31"/>
  <c r="H31"/>
  <c r="G31"/>
  <c r="F31"/>
  <c r="E31"/>
  <c r="D31"/>
  <c r="M14"/>
  <c r="L14"/>
  <c r="K14"/>
  <c r="J14"/>
  <c r="I14"/>
  <c r="H14"/>
  <c r="G14"/>
  <c r="F14"/>
  <c r="E14"/>
  <c r="D14"/>
  <c r="C14"/>
  <c r="M27" i="27"/>
  <c r="L27"/>
  <c r="K27"/>
  <c r="J27"/>
  <c r="I27"/>
  <c r="H27"/>
  <c r="G27"/>
  <c r="F27"/>
  <c r="E27"/>
  <c r="D27"/>
  <c r="C27"/>
  <c r="M23"/>
  <c r="L23"/>
  <c r="K23"/>
  <c r="J23"/>
  <c r="I23"/>
  <c r="H23"/>
  <c r="G23"/>
  <c r="F23"/>
  <c r="E23"/>
  <c r="D23"/>
  <c r="C23"/>
  <c r="M14"/>
  <c r="L14"/>
  <c r="K14"/>
  <c r="J14"/>
  <c r="I14"/>
  <c r="H14"/>
  <c r="G14"/>
  <c r="F14"/>
  <c r="E14"/>
  <c r="D14"/>
  <c r="C14"/>
  <c r="L27" i="45"/>
  <c r="K27"/>
  <c r="J27"/>
  <c r="I27"/>
  <c r="H27"/>
  <c r="G27"/>
  <c r="F27"/>
  <c r="E27"/>
  <c r="D27"/>
  <c r="L23"/>
  <c r="K23"/>
  <c r="J23"/>
  <c r="I23"/>
  <c r="H23"/>
  <c r="G23"/>
  <c r="F23"/>
  <c r="E23"/>
  <c r="D23"/>
  <c r="L14"/>
  <c r="K14"/>
  <c r="J14"/>
  <c r="I14"/>
  <c r="H14"/>
  <c r="G14"/>
  <c r="F14"/>
  <c r="E14"/>
  <c r="D14"/>
  <c r="M30" i="43"/>
  <c r="L30"/>
  <c r="K30"/>
  <c r="J30"/>
  <c r="I30"/>
  <c r="H30"/>
  <c r="G30"/>
  <c r="F30"/>
  <c r="E30"/>
  <c r="D30"/>
  <c r="M25"/>
  <c r="L25"/>
  <c r="K25"/>
  <c r="J25"/>
  <c r="I25"/>
  <c r="H25"/>
  <c r="G25"/>
  <c r="F25"/>
  <c r="E25"/>
  <c r="D25"/>
  <c r="M16"/>
  <c r="L16"/>
  <c r="K16"/>
  <c r="J16"/>
  <c r="I16"/>
  <c r="H16"/>
  <c r="G16"/>
  <c r="F16"/>
  <c r="E16"/>
  <c r="D16"/>
  <c r="M28" i="41"/>
  <c r="L28"/>
  <c r="K28"/>
  <c r="J28"/>
  <c r="I28"/>
  <c r="H28"/>
  <c r="G28"/>
  <c r="F28"/>
  <c r="E28"/>
  <c r="D28"/>
  <c r="C28"/>
  <c r="M23"/>
  <c r="L23"/>
  <c r="K23"/>
  <c r="J23"/>
  <c r="I23"/>
  <c r="H23"/>
  <c r="G23"/>
  <c r="F23"/>
  <c r="E23"/>
  <c r="D23"/>
  <c r="C23"/>
  <c r="M14"/>
  <c r="L14"/>
  <c r="K14"/>
  <c r="J14"/>
  <c r="I14"/>
  <c r="H14"/>
  <c r="G14"/>
  <c r="F14"/>
  <c r="E14"/>
  <c r="D14"/>
  <c r="C14"/>
  <c r="M28" i="40"/>
  <c r="L28"/>
  <c r="K28"/>
  <c r="J28"/>
  <c r="I28"/>
  <c r="H28"/>
  <c r="G28"/>
  <c r="F28"/>
  <c r="E28"/>
  <c r="D28"/>
  <c r="M24"/>
  <c r="L24"/>
  <c r="K24"/>
  <c r="J24"/>
  <c r="I24"/>
  <c r="H24"/>
  <c r="G24"/>
  <c r="F24"/>
  <c r="E24"/>
  <c r="D24"/>
  <c r="M15"/>
  <c r="L15"/>
  <c r="K15"/>
  <c r="J15"/>
  <c r="H15"/>
  <c r="G15"/>
  <c r="F15"/>
  <c r="E15"/>
  <c r="D15"/>
</calcChain>
</file>

<file path=xl/sharedStrings.xml><?xml version="1.0" encoding="utf-8"?>
<sst xmlns="http://schemas.openxmlformats.org/spreadsheetml/2006/main" count="423" uniqueCount="128">
  <si>
    <t xml:space="preserve">Примерное 10-ти дневное цикличное меню </t>
  </si>
  <si>
    <t>Пищевые вещества (г)</t>
  </si>
  <si>
    <t>Энергетическая ценность (ккал)</t>
  </si>
  <si>
    <t>Номер рецептуры</t>
  </si>
  <si>
    <t>Наименование блюда</t>
  </si>
  <si>
    <t>Выход (г)</t>
  </si>
  <si>
    <t>Белки</t>
  </si>
  <si>
    <t>Жиры</t>
  </si>
  <si>
    <t>Углеводы</t>
  </si>
  <si>
    <t>Первый завтрак</t>
  </si>
  <si>
    <t>Итого:</t>
  </si>
  <si>
    <t>Обед</t>
  </si>
  <si>
    <t>Борщ со свежей капустой и картофелем</t>
  </si>
  <si>
    <t>Пюре картофельное</t>
  </si>
  <si>
    <t>Хлеб ржаной</t>
  </si>
  <si>
    <t>Хлеб пшеничный</t>
  </si>
  <si>
    <t>Итого за день:</t>
  </si>
  <si>
    <t>В1</t>
  </si>
  <si>
    <t>С</t>
  </si>
  <si>
    <t>А</t>
  </si>
  <si>
    <t>Минеральные вещества, мг</t>
  </si>
  <si>
    <t>Витамины, мг</t>
  </si>
  <si>
    <t>Ca</t>
  </si>
  <si>
    <t>P</t>
  </si>
  <si>
    <t>Mg</t>
  </si>
  <si>
    <t>Fe</t>
  </si>
  <si>
    <r>
      <rPr>
        <b/>
        <i/>
        <sz val="12"/>
        <color theme="1"/>
        <rFont val="Times New Roman"/>
        <family val="1"/>
        <charset val="204"/>
      </rPr>
      <t>Неделя</t>
    </r>
    <r>
      <rPr>
        <b/>
        <sz val="12"/>
        <color theme="1"/>
        <rFont val="Times New Roman"/>
        <family val="1"/>
        <charset val="204"/>
      </rPr>
      <t>: первая</t>
    </r>
  </si>
  <si>
    <r>
      <rPr>
        <b/>
        <i/>
        <sz val="12"/>
        <color theme="1"/>
        <rFont val="Times New Roman"/>
        <family val="1"/>
        <charset val="204"/>
      </rPr>
      <t>День</t>
    </r>
    <r>
      <rPr>
        <b/>
        <sz val="12"/>
        <color theme="1"/>
        <rFont val="Times New Roman"/>
        <family val="1"/>
        <charset val="204"/>
      </rPr>
      <t>: 3</t>
    </r>
  </si>
  <si>
    <t>Макаронные изделия отварные с маслом</t>
  </si>
  <si>
    <r>
      <rPr>
        <b/>
        <i/>
        <sz val="12"/>
        <color theme="1"/>
        <rFont val="Times New Roman"/>
        <family val="1"/>
        <charset val="204"/>
      </rPr>
      <t>День</t>
    </r>
    <r>
      <rPr>
        <b/>
        <sz val="12"/>
        <color theme="1"/>
        <rFont val="Times New Roman"/>
        <family val="1"/>
        <charset val="204"/>
      </rPr>
      <t>: 4</t>
    </r>
  </si>
  <si>
    <t>Курица тушенная в соусе</t>
  </si>
  <si>
    <r>
      <rPr>
        <b/>
        <i/>
        <sz val="12"/>
        <color theme="1"/>
        <rFont val="Times New Roman"/>
        <family val="1"/>
        <charset val="204"/>
      </rPr>
      <t>Неделя</t>
    </r>
    <r>
      <rPr>
        <b/>
        <sz val="12"/>
        <color theme="1"/>
        <rFont val="Times New Roman"/>
        <family val="1"/>
        <charset val="204"/>
      </rPr>
      <t>: вторая</t>
    </r>
  </si>
  <si>
    <t>Салат из свеклы отварной</t>
  </si>
  <si>
    <t>Запеканка рисовая с творогом</t>
  </si>
  <si>
    <t>Икра кабачковая</t>
  </si>
  <si>
    <t>День 6</t>
  </si>
  <si>
    <t>День 8</t>
  </si>
  <si>
    <t>Напиток из плодов шиповника</t>
  </si>
  <si>
    <t>День 9</t>
  </si>
  <si>
    <t>Чай с лимоном</t>
  </si>
  <si>
    <t>День 1</t>
  </si>
  <si>
    <t>Молоко сгущенное</t>
  </si>
  <si>
    <t>Щи из свежей капусты с картофелем</t>
  </si>
  <si>
    <t>Напиток из смеси сухофруктов</t>
  </si>
  <si>
    <t>3-</t>
  </si>
  <si>
    <t>Фрукт сезонный</t>
  </si>
  <si>
    <t>Котлета из говядины с соусом</t>
  </si>
  <si>
    <t>Напиток из свежих ягод</t>
  </si>
  <si>
    <t>Курица отварная с соусом</t>
  </si>
  <si>
    <t>Бутерброд с маслом сливочным</t>
  </si>
  <si>
    <t>Каша геркулесовая молочная с маслом</t>
  </si>
  <si>
    <t>Кофейный напиток</t>
  </si>
  <si>
    <t>Напиток из свежей вишни</t>
  </si>
  <si>
    <t>Бутерброд с сыром</t>
  </si>
  <si>
    <t>Салат из белокочанной капусты свежей(квашеной) с морковью</t>
  </si>
  <si>
    <t>Пюре из гороха с маслом</t>
  </si>
  <si>
    <t>Каша перловая рассыпчатаяс маслом сливочным</t>
  </si>
  <si>
    <t>Суп из овощей на курином бульоне с/н</t>
  </si>
  <si>
    <t>Сердце в соусе</t>
  </si>
  <si>
    <t>60</t>
  </si>
  <si>
    <t>Запеканка рисовая с творогом и повидлом</t>
  </si>
  <si>
    <t>Суп картофельный с клецками</t>
  </si>
  <si>
    <t>Каша перловая с маслом</t>
  </si>
  <si>
    <t>Икра овощная (кабачковая)</t>
  </si>
  <si>
    <t>Напиток из свежих яблок</t>
  </si>
  <si>
    <t>Биточки из говядины с соусом</t>
  </si>
  <si>
    <t>Рагу из куриного филе с картофелем</t>
  </si>
  <si>
    <t>Каша гречневая рассыпчатая</t>
  </si>
  <si>
    <t>Полдник</t>
  </si>
  <si>
    <t>Булочка с повидлом обсыпная</t>
  </si>
  <si>
    <t>Напиток из яблок</t>
  </si>
  <si>
    <t>Булочка Ванильная</t>
  </si>
  <si>
    <t>Плюшка"Московская"</t>
  </si>
  <si>
    <t>Пирожок печеный с капустой и луком</t>
  </si>
  <si>
    <r>
      <rPr>
        <b/>
        <i/>
        <sz val="12"/>
        <color theme="1"/>
        <rFont val="Times New Roman"/>
        <family val="1"/>
        <charset val="204"/>
      </rPr>
      <t>Сезон</t>
    </r>
    <r>
      <rPr>
        <b/>
        <sz val="12"/>
        <color theme="1"/>
        <rFont val="Times New Roman"/>
        <family val="1"/>
        <charset val="204"/>
      </rPr>
      <t>: весенне-летний</t>
    </r>
  </si>
  <si>
    <t>Фрукт сезонный пор.</t>
  </si>
  <si>
    <t>Бутерброд с сыром 50/10</t>
  </si>
  <si>
    <t>Какао с молоком</t>
  </si>
  <si>
    <t>Кисломолочный подукт Кефир</t>
  </si>
  <si>
    <t>Салат летний</t>
  </si>
  <si>
    <t>Кисломолочный подукт Снежок</t>
  </si>
  <si>
    <t>Печенье</t>
  </si>
  <si>
    <t>Сок фруктовый</t>
  </si>
  <si>
    <t>200/10</t>
  </si>
  <si>
    <t>Каша вязкая молочная из риса, пшена с маслом и сахаром</t>
  </si>
  <si>
    <t>Салат из помидоров и огурцов с репчатым луком</t>
  </si>
  <si>
    <t>Печень по-строгановски 50/50</t>
  </si>
  <si>
    <t>Салат из белокочанной капусты с кукурузой</t>
  </si>
  <si>
    <t>Мясо птицы под томатным соусом50/50</t>
  </si>
  <si>
    <t>Котлеты рыбные из минтая  с соусом 50/50</t>
  </si>
  <si>
    <t>Чай с сахаром и лимоном</t>
  </si>
  <si>
    <t>Салат из свежих (соленых)огурцов</t>
  </si>
  <si>
    <t>Суп картофельный с бобовыми на курином бульоне</t>
  </si>
  <si>
    <t>День 2</t>
  </si>
  <si>
    <t>Булочка "Домашняя"</t>
  </si>
  <si>
    <t>Пирожок с картофелем</t>
  </si>
  <si>
    <t>Рассольник Ленинградский на курином бульоне</t>
  </si>
  <si>
    <t>День 5</t>
  </si>
  <si>
    <t>Салат из моркови с сахаром</t>
  </si>
  <si>
    <t>Пирожок с капустой</t>
  </si>
  <si>
    <t>Салат Весна" (со свежим огурцом)</t>
  </si>
  <si>
    <t>Суп картофельны с вермишелью на курином бульоне</t>
  </si>
  <si>
    <t>Жаркое из кур</t>
  </si>
  <si>
    <t>Каша манная молочная с маслом</t>
  </si>
  <si>
    <t>Яйцо вар</t>
  </si>
  <si>
    <t>Ряженка</t>
  </si>
  <si>
    <t>Салат "Летний"</t>
  </si>
  <si>
    <t>Щи из свежей капусты с картофелем на курином бульоне</t>
  </si>
  <si>
    <t>Плов из говядины</t>
  </si>
  <si>
    <t>Салат "Свекольные палочки"</t>
  </si>
  <si>
    <t>Суп с крупой пшенной на курином бульоне (с/н)</t>
  </si>
  <si>
    <t>Булочка дорожная</t>
  </si>
  <si>
    <t>Бутерброд с маслом и сыром 30/10/15</t>
  </si>
  <si>
    <t>Яйца вареные</t>
  </si>
  <si>
    <t>55</t>
  </si>
  <si>
    <t>День7</t>
  </si>
  <si>
    <t>День 10</t>
  </si>
  <si>
    <t>Компот из свежей вишни</t>
  </si>
  <si>
    <t>Каша рассыпчатая пшеничная с маслом</t>
  </si>
  <si>
    <t>Салат из белокочанной капусты свежей (квашеной) с морковью</t>
  </si>
  <si>
    <t>Компот ягодный</t>
  </si>
  <si>
    <t>Каша вязкая молочная из пшеничной крупы с маслом и сахаром</t>
  </si>
  <si>
    <t>Плов из курицы(филе)</t>
  </si>
  <si>
    <r>
      <rPr>
        <b/>
        <i/>
        <sz val="12"/>
        <color theme="1"/>
        <rFont val="Times New Roman"/>
        <family val="1"/>
        <charset val="204"/>
      </rPr>
      <t>Возрастная категория:</t>
    </r>
    <r>
      <rPr>
        <b/>
        <sz val="12"/>
        <color theme="1"/>
        <rFont val="Times New Roman"/>
        <family val="1"/>
        <charset val="204"/>
      </rPr>
      <t xml:space="preserve"> 12-18  лет</t>
    </r>
  </si>
  <si>
    <t>Возрастная категория: 12-18  лет</t>
  </si>
  <si>
    <t>Чай с сахаром 200/10</t>
  </si>
  <si>
    <t>Тефтели рыбные с соусом</t>
  </si>
  <si>
    <t>Шницель рыбный натуральный с соусом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</si>
</sst>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00"/>
    <numFmt numFmtId="165" formatCode="0.0"/>
  </numFmts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46">
    <xf numFmtId="0" fontId="0" fillId="0" borderId="0" xfId="0"/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0" fillId="0" borderId="0" xfId="0" applyFill="1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wrapText="1"/>
    </xf>
    <xf numFmtId="1" fontId="2" fillId="0" borderId="2" xfId="0" applyNumberFormat="1" applyFont="1" applyFill="1" applyBorder="1" applyAlignment="1">
      <alignment horizontal="center" wrapText="1"/>
    </xf>
    <xf numFmtId="164" fontId="2" fillId="0" borderId="2" xfId="0" applyNumberFormat="1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/>
    </xf>
    <xf numFmtId="165" fontId="2" fillId="0" borderId="2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1" fontId="2" fillId="0" borderId="1" xfId="1" applyNumberFormat="1" applyFont="1" applyFill="1" applyBorder="1" applyAlignment="1">
      <alignment horizontal="center" wrapText="1"/>
    </xf>
    <xf numFmtId="0" fontId="2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2" fontId="2" fillId="0" borderId="0" xfId="0" applyNumberFormat="1" applyFont="1" applyFill="1" applyAlignment="1">
      <alignment horizontal="center"/>
    </xf>
    <xf numFmtId="0" fontId="3" fillId="0" borderId="3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wrapText="1"/>
    </xf>
    <xf numFmtId="49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wrapText="1"/>
    </xf>
    <xf numFmtId="1" fontId="2" fillId="3" borderId="2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64" fontId="2" fillId="3" borderId="2" xfId="0" applyNumberFormat="1" applyFont="1" applyFill="1" applyBorder="1" applyAlignment="1">
      <alignment horizontal="center" wrapText="1"/>
    </xf>
    <xf numFmtId="2" fontId="2" fillId="3" borderId="2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wrapText="1"/>
    </xf>
    <xf numFmtId="2" fontId="1" fillId="2" borderId="0" xfId="0" applyNumberFormat="1" applyFont="1" applyFill="1" applyAlignment="1">
      <alignment horizontal="center"/>
    </xf>
    <xf numFmtId="2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36" sqref="L36"/>
    </sheetView>
  </sheetViews>
  <sheetFormatPr defaultRowHeight="1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topLeftCell="A7" workbookViewId="0">
      <selection activeCell="C32" sqref="C32"/>
    </sheetView>
  </sheetViews>
  <sheetFormatPr defaultColWidth="8.85546875" defaultRowHeight="15.75"/>
  <cols>
    <col min="1" max="1" width="37.7109375" style="3" customWidth="1"/>
    <col min="2" max="9" width="8.85546875" style="3"/>
    <col min="10" max="10" width="8.85546875" style="8"/>
    <col min="11" max="11" width="8.85546875" style="3"/>
    <col min="12" max="12" width="9.28515625" style="3" bestFit="1" customWidth="1"/>
    <col min="13" max="13" width="8.85546875" style="3"/>
    <col min="14" max="14" width="8.5703125" style="3" bestFit="1" customWidth="1"/>
    <col min="15" max="16384" width="8.85546875" style="3"/>
  </cols>
  <sheetData>
    <row r="1" spans="1:14" s="1" customFormat="1" ht="2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s="2" customFormat="1">
      <c r="A2" s="138" t="s">
        <v>38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2" customFormat="1">
      <c r="A3" s="133" t="s">
        <v>31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s="2" customFormat="1">
      <c r="A4" s="133" t="s">
        <v>74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s="2" customFormat="1">
      <c r="A5" s="133" t="s">
        <v>123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>
      <c r="J6" s="3"/>
    </row>
    <row r="7" spans="1:14" s="4" customFormat="1" ht="47.25">
      <c r="A7" s="128" t="s">
        <v>4</v>
      </c>
      <c r="B7" s="128" t="s">
        <v>5</v>
      </c>
      <c r="C7" s="128" t="s">
        <v>2</v>
      </c>
      <c r="D7" s="128" t="s">
        <v>1</v>
      </c>
      <c r="E7" s="128"/>
      <c r="F7" s="128"/>
      <c r="G7" s="128" t="s">
        <v>21</v>
      </c>
      <c r="H7" s="128"/>
      <c r="I7" s="128"/>
      <c r="J7" s="128" t="s">
        <v>20</v>
      </c>
      <c r="K7" s="128"/>
      <c r="L7" s="128"/>
      <c r="M7" s="128"/>
      <c r="N7" s="121" t="s">
        <v>3</v>
      </c>
    </row>
    <row r="8" spans="1:14" s="4" customFormat="1" ht="31.5">
      <c r="A8" s="128"/>
      <c r="B8" s="128"/>
      <c r="C8" s="128"/>
      <c r="D8" s="121" t="s">
        <v>6</v>
      </c>
      <c r="E8" s="121" t="s">
        <v>7</v>
      </c>
      <c r="F8" s="121" t="s">
        <v>8</v>
      </c>
      <c r="G8" s="121" t="s">
        <v>17</v>
      </c>
      <c r="H8" s="121" t="s">
        <v>18</v>
      </c>
      <c r="I8" s="121" t="s">
        <v>19</v>
      </c>
      <c r="J8" s="121" t="s">
        <v>22</v>
      </c>
      <c r="K8" s="121" t="s">
        <v>23</v>
      </c>
      <c r="L8" s="121" t="s">
        <v>24</v>
      </c>
      <c r="M8" s="121" t="s">
        <v>25</v>
      </c>
      <c r="N8" s="121"/>
    </row>
    <row r="9" spans="1:14" s="2" customFormat="1" ht="26.45" customHeight="1">
      <c r="A9" s="139" t="s">
        <v>9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s="4" customFormat="1" ht="21.75" customHeight="1">
      <c r="A10" s="23" t="s">
        <v>63</v>
      </c>
      <c r="B10" s="121">
        <v>100</v>
      </c>
      <c r="C10" s="121">
        <v>133</v>
      </c>
      <c r="D10" s="24">
        <v>51.2</v>
      </c>
      <c r="E10" s="24">
        <v>5.8</v>
      </c>
      <c r="F10" s="24">
        <v>5</v>
      </c>
      <c r="G10" s="24">
        <v>0.01</v>
      </c>
      <c r="H10" s="24">
        <v>4.5999999999999996</v>
      </c>
      <c r="I10" s="24">
        <v>0</v>
      </c>
      <c r="J10" s="24">
        <v>17.170000000000002</v>
      </c>
      <c r="K10" s="24">
        <v>20.3</v>
      </c>
      <c r="L10" s="24">
        <v>10.34</v>
      </c>
      <c r="M10" s="121">
        <v>0.6</v>
      </c>
      <c r="N10" s="5">
        <v>73</v>
      </c>
    </row>
    <row r="11" spans="1:14" s="4" customFormat="1" ht="32.25" customHeight="1">
      <c r="A11" s="23" t="s">
        <v>89</v>
      </c>
      <c r="B11" s="121">
        <v>100</v>
      </c>
      <c r="C11" s="121">
        <v>168</v>
      </c>
      <c r="D11" s="24">
        <v>7.9</v>
      </c>
      <c r="E11" s="24">
        <v>10</v>
      </c>
      <c r="F11" s="24">
        <v>8.1</v>
      </c>
      <c r="G11" s="24">
        <v>2.5000000000000001E-2</v>
      </c>
      <c r="H11" s="24">
        <v>2.8</v>
      </c>
      <c r="I11" s="24">
        <v>0</v>
      </c>
      <c r="J11" s="24">
        <v>235</v>
      </c>
      <c r="K11" s="24">
        <v>2.6</v>
      </c>
      <c r="L11" s="24">
        <v>15</v>
      </c>
      <c r="M11" s="121">
        <v>22</v>
      </c>
      <c r="N11" s="5">
        <v>235</v>
      </c>
    </row>
    <row r="12" spans="1:14" s="4" customFormat="1">
      <c r="A12" s="32" t="s">
        <v>13</v>
      </c>
      <c r="B12" s="22">
        <v>150</v>
      </c>
      <c r="C12" s="11">
        <v>137</v>
      </c>
      <c r="D12" s="37">
        <v>3.72</v>
      </c>
      <c r="E12" s="6">
        <v>5.76</v>
      </c>
      <c r="F12" s="6">
        <v>24.48</v>
      </c>
      <c r="G12" s="6">
        <v>0.157</v>
      </c>
      <c r="H12" s="6">
        <v>18.2</v>
      </c>
      <c r="I12" s="6">
        <v>28.571000000000002</v>
      </c>
      <c r="J12" s="6">
        <v>19.513999999999999</v>
      </c>
      <c r="K12" s="6">
        <v>79.7</v>
      </c>
      <c r="L12" s="6">
        <v>29.029</v>
      </c>
      <c r="M12" s="6">
        <v>1.171</v>
      </c>
      <c r="N12" s="11">
        <v>312</v>
      </c>
    </row>
    <row r="13" spans="1:14" s="4" customFormat="1">
      <c r="A13" s="23" t="s">
        <v>47</v>
      </c>
      <c r="B13" s="121">
        <v>200</v>
      </c>
      <c r="C13" s="22">
        <v>58</v>
      </c>
      <c r="D13" s="26">
        <v>0.15554000000000001</v>
      </c>
      <c r="E13" s="26">
        <v>0.04</v>
      </c>
      <c r="F13" s="26">
        <v>14.1</v>
      </c>
      <c r="G13" s="26">
        <v>1.3332E-2</v>
      </c>
      <c r="H13" s="26">
        <v>1.35</v>
      </c>
      <c r="I13" s="24">
        <v>0</v>
      </c>
      <c r="J13" s="26">
        <v>7.863658</v>
      </c>
      <c r="K13" s="26">
        <v>4.9939450000000001</v>
      </c>
      <c r="L13" s="26">
        <v>4.0851470000000001</v>
      </c>
      <c r="M13" s="26">
        <v>0.99878900000000004</v>
      </c>
      <c r="N13" s="22">
        <v>342</v>
      </c>
    </row>
    <row r="14" spans="1:14" s="4" customFormat="1" ht="18" customHeight="1">
      <c r="A14" s="25" t="s">
        <v>15</v>
      </c>
      <c r="B14" s="22">
        <v>30</v>
      </c>
      <c r="C14" s="22">
        <v>71</v>
      </c>
      <c r="D14" s="26">
        <v>2.2999999999999998</v>
      </c>
      <c r="E14" s="26">
        <v>0.24</v>
      </c>
      <c r="F14" s="26">
        <v>14.7</v>
      </c>
      <c r="G14" s="26">
        <v>0.03</v>
      </c>
      <c r="H14" s="26">
        <v>0</v>
      </c>
      <c r="I14" s="26">
        <v>0</v>
      </c>
      <c r="J14" s="26">
        <v>6.48</v>
      </c>
      <c r="K14" s="26">
        <v>22.2</v>
      </c>
      <c r="L14" s="26">
        <v>4.2</v>
      </c>
      <c r="M14" s="26">
        <v>0.33</v>
      </c>
      <c r="N14" s="22">
        <v>0</v>
      </c>
    </row>
    <row r="15" spans="1:14" s="4" customFormat="1" ht="18.75" customHeight="1">
      <c r="A15" s="123" t="s">
        <v>10</v>
      </c>
      <c r="B15" s="123">
        <v>580</v>
      </c>
      <c r="C15" s="42">
        <f>SUM(C9:C14)</f>
        <v>567</v>
      </c>
      <c r="D15" s="43">
        <f t="shared" ref="D15:M15" si="0">SUM(D9:D14)</f>
        <v>65.275540000000007</v>
      </c>
      <c r="E15" s="44">
        <f>SUM(E9:E14)</f>
        <v>21.84</v>
      </c>
      <c r="F15" s="43">
        <f>SUM(F9:F14)</f>
        <v>66.38</v>
      </c>
      <c r="G15" s="43">
        <f t="shared" si="0"/>
        <v>0.23533200000000001</v>
      </c>
      <c r="H15" s="43">
        <f>SUM(H9:H14)</f>
        <v>26.95</v>
      </c>
      <c r="I15" s="43">
        <f t="shared" si="0"/>
        <v>28.571000000000002</v>
      </c>
      <c r="J15" s="43">
        <f t="shared" si="0"/>
        <v>286.02765800000003</v>
      </c>
      <c r="K15" s="43">
        <f t="shared" si="0"/>
        <v>129.79394500000001</v>
      </c>
      <c r="L15" s="43">
        <f t="shared" si="0"/>
        <v>62.654147000000002</v>
      </c>
      <c r="M15" s="43">
        <f t="shared" si="0"/>
        <v>25.099788999999998</v>
      </c>
      <c r="N15" s="123"/>
    </row>
    <row r="16" spans="1:14" s="4" customFormat="1" ht="0.75" customHeight="1">
      <c r="A16" s="23"/>
      <c r="B16" s="121"/>
      <c r="C16" s="22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121"/>
    </row>
    <row r="17" spans="1:14" s="19" customFormat="1" hidden="1">
      <c r="A17" s="123"/>
      <c r="B17" s="123"/>
      <c r="C17" s="42"/>
      <c r="D17" s="43"/>
      <c r="E17" s="44"/>
      <c r="F17" s="43"/>
      <c r="G17" s="43"/>
      <c r="H17" s="43"/>
      <c r="I17" s="43"/>
      <c r="J17" s="43"/>
      <c r="K17" s="43"/>
      <c r="L17" s="43"/>
      <c r="M17" s="43"/>
      <c r="N17" s="123"/>
    </row>
    <row r="18" spans="1:14" ht="32.25" customHeight="1">
      <c r="A18" s="139" t="s">
        <v>11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</row>
    <row r="19" spans="1:14" ht="36" customHeight="1">
      <c r="A19" s="65" t="s">
        <v>106</v>
      </c>
      <c r="B19" s="94">
        <v>100</v>
      </c>
      <c r="C19" s="95">
        <v>102</v>
      </c>
      <c r="D19" s="96">
        <v>0.96685999999999994</v>
      </c>
      <c r="E19" s="96">
        <v>6.1345600000000005</v>
      </c>
      <c r="F19" s="96">
        <v>3.0672800000000002</v>
      </c>
      <c r="G19" s="96">
        <v>3.3340000000000002E-2</v>
      </c>
      <c r="H19" s="96">
        <v>19.103820000000002</v>
      </c>
      <c r="I19" s="96">
        <v>0</v>
      </c>
      <c r="J19" s="96">
        <v>26.772019999999998</v>
      </c>
      <c r="K19" s="96">
        <v>0</v>
      </c>
      <c r="L19" s="96">
        <v>0</v>
      </c>
      <c r="M19" s="96">
        <v>0.76682000000000006</v>
      </c>
      <c r="N19" s="95">
        <v>15</v>
      </c>
    </row>
    <row r="20" spans="1:14" ht="34.5" customHeight="1">
      <c r="A20" s="70" t="s">
        <v>107</v>
      </c>
      <c r="B20" s="71">
        <v>250</v>
      </c>
      <c r="C20" s="87">
        <v>96</v>
      </c>
      <c r="D20" s="105">
        <v>2.65</v>
      </c>
      <c r="E20" s="106">
        <v>2.78</v>
      </c>
      <c r="F20" s="106">
        <v>24.22</v>
      </c>
      <c r="G20" s="106">
        <v>0.152</v>
      </c>
      <c r="H20" s="106">
        <v>8.1999999999999993</v>
      </c>
      <c r="I20" s="97">
        <v>0</v>
      </c>
      <c r="J20" s="106">
        <v>41.033000000000001</v>
      </c>
      <c r="K20" s="106">
        <v>83.605999999999995</v>
      </c>
      <c r="L20" s="106">
        <v>33.871000000000002</v>
      </c>
      <c r="M20" s="106">
        <v>1.2569999999999999</v>
      </c>
      <c r="N20" s="71">
        <v>103</v>
      </c>
    </row>
    <row r="21" spans="1:14" ht="23.25" customHeight="1">
      <c r="A21" s="70" t="s">
        <v>65</v>
      </c>
      <c r="B21" s="71">
        <v>100</v>
      </c>
      <c r="C21" s="88">
        <v>201</v>
      </c>
      <c r="D21" s="68">
        <v>8.8000000000000007</v>
      </c>
      <c r="E21" s="90">
        <v>13.7</v>
      </c>
      <c r="F21" s="90">
        <v>10.1</v>
      </c>
      <c r="G21" s="90">
        <v>4.3999999999999997E-2</v>
      </c>
      <c r="H21" s="68">
        <v>0</v>
      </c>
      <c r="I21" s="90">
        <v>29.091000000000001</v>
      </c>
      <c r="J21" s="90">
        <v>9.3239999999999998</v>
      </c>
      <c r="K21" s="90">
        <v>123.462</v>
      </c>
      <c r="L21" s="90">
        <v>22.254999999999999</v>
      </c>
      <c r="M21" s="90">
        <v>1.964</v>
      </c>
      <c r="N21" s="67">
        <v>268</v>
      </c>
    </row>
    <row r="22" spans="1:14" ht="27" customHeight="1">
      <c r="A22" s="65" t="s">
        <v>56</v>
      </c>
      <c r="B22" s="67">
        <v>150</v>
      </c>
      <c r="C22" s="67">
        <v>184</v>
      </c>
      <c r="D22" s="68">
        <v>5.56</v>
      </c>
      <c r="E22" s="68">
        <v>9.34</v>
      </c>
      <c r="F22" s="68">
        <v>39.49</v>
      </c>
      <c r="G22" s="68">
        <v>0.21</v>
      </c>
      <c r="H22" s="68">
        <v>0</v>
      </c>
      <c r="I22" s="68">
        <v>40</v>
      </c>
      <c r="J22" s="68">
        <v>26.39</v>
      </c>
      <c r="K22" s="68">
        <v>207.35</v>
      </c>
      <c r="L22" s="68">
        <v>140.52000000000001</v>
      </c>
      <c r="M22" s="68">
        <v>4.74</v>
      </c>
      <c r="N22" s="67">
        <v>171</v>
      </c>
    </row>
    <row r="23" spans="1:14" ht="22.5" customHeight="1">
      <c r="A23" s="65" t="s">
        <v>64</v>
      </c>
      <c r="B23" s="71">
        <v>200</v>
      </c>
      <c r="C23" s="71">
        <v>115</v>
      </c>
      <c r="D23" s="97">
        <v>0.16</v>
      </c>
      <c r="E23" s="97">
        <v>0.16</v>
      </c>
      <c r="F23" s="97">
        <v>27.88</v>
      </c>
      <c r="G23" s="97">
        <v>13.6</v>
      </c>
      <c r="H23" s="97">
        <v>0.9</v>
      </c>
      <c r="I23" s="97">
        <v>0.01</v>
      </c>
      <c r="J23" s="97">
        <v>112.55</v>
      </c>
      <c r="K23" s="97">
        <v>185.54</v>
      </c>
      <c r="L23" s="97">
        <v>99.08</v>
      </c>
      <c r="M23" s="97">
        <v>18.420000000000002</v>
      </c>
      <c r="N23" s="71">
        <v>342</v>
      </c>
    </row>
    <row r="24" spans="1:14">
      <c r="A24" s="107" t="s">
        <v>15</v>
      </c>
      <c r="B24" s="87">
        <v>30</v>
      </c>
      <c r="C24" s="87">
        <v>71</v>
      </c>
      <c r="D24" s="106">
        <v>2.2999999999999998</v>
      </c>
      <c r="E24" s="106">
        <v>0.24</v>
      </c>
      <c r="F24" s="106">
        <v>14.7</v>
      </c>
      <c r="G24" s="106">
        <v>0.03</v>
      </c>
      <c r="H24" s="106">
        <v>0</v>
      </c>
      <c r="I24" s="106">
        <v>0</v>
      </c>
      <c r="J24" s="106">
        <v>6.48</v>
      </c>
      <c r="K24" s="106">
        <v>22.2</v>
      </c>
      <c r="L24" s="106">
        <v>4.2</v>
      </c>
      <c r="M24" s="106">
        <v>0.33</v>
      </c>
      <c r="N24" s="87">
        <v>0</v>
      </c>
    </row>
    <row r="25" spans="1:14">
      <c r="A25" s="65" t="s">
        <v>14</v>
      </c>
      <c r="B25" s="67">
        <v>35</v>
      </c>
      <c r="C25" s="88">
        <v>80</v>
      </c>
      <c r="D25" s="90">
        <v>2.54</v>
      </c>
      <c r="E25" s="90">
        <v>0.6</v>
      </c>
      <c r="F25" s="90">
        <v>13.76</v>
      </c>
      <c r="G25" s="90">
        <v>0.12</v>
      </c>
      <c r="H25" s="90">
        <v>0.14000000000000001</v>
      </c>
      <c r="I25" s="90">
        <v>0</v>
      </c>
      <c r="J25" s="90">
        <v>21.9</v>
      </c>
      <c r="K25" s="90">
        <v>37.5</v>
      </c>
      <c r="L25" s="90">
        <v>12</v>
      </c>
      <c r="M25" s="90">
        <v>0.8</v>
      </c>
      <c r="N25" s="67">
        <v>2</v>
      </c>
    </row>
    <row r="26" spans="1:14" s="2" customFormat="1">
      <c r="A26" s="98" t="s">
        <v>10</v>
      </c>
      <c r="B26" s="124">
        <v>865</v>
      </c>
      <c r="C26" s="108">
        <f>SUM(C19:C25)</f>
        <v>849</v>
      </c>
      <c r="D26" s="109">
        <f>SUM(D19:D25)</f>
        <v>22.976859999999999</v>
      </c>
      <c r="E26" s="109">
        <f>SUM(E19:E25)</f>
        <v>32.954560000000001</v>
      </c>
      <c r="F26" s="109">
        <f t="shared" ref="F26:M26" si="1">SUM(F19:F25)</f>
        <v>133.21727999999999</v>
      </c>
      <c r="G26" s="109">
        <f>SUM(G19:G25)</f>
        <v>14.189339999999998</v>
      </c>
      <c r="H26" s="109">
        <f t="shared" si="1"/>
        <v>28.343820000000001</v>
      </c>
      <c r="I26" s="110">
        <f t="shared" si="1"/>
        <v>69.101000000000013</v>
      </c>
      <c r="J26" s="110">
        <f t="shared" si="1"/>
        <v>244.44901999999999</v>
      </c>
      <c r="K26" s="109">
        <f t="shared" si="1"/>
        <v>659.65800000000002</v>
      </c>
      <c r="L26" s="109">
        <f t="shared" si="1"/>
        <v>311.92599999999999</v>
      </c>
      <c r="M26" s="109">
        <f t="shared" si="1"/>
        <v>28.277820000000002</v>
      </c>
      <c r="N26" s="124"/>
    </row>
    <row r="27" spans="1:14" s="2" customFormat="1" ht="26.45" customHeight="1">
      <c r="A27" s="142" t="s">
        <v>68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4"/>
    </row>
    <row r="28" spans="1:14" s="4" customFormat="1" ht="31.5">
      <c r="A28" s="70" t="s">
        <v>73</v>
      </c>
      <c r="B28" s="87">
        <v>150</v>
      </c>
      <c r="C28" s="88">
        <v>346</v>
      </c>
      <c r="D28" s="89">
        <v>7.3</v>
      </c>
      <c r="E28" s="90">
        <v>5.44</v>
      </c>
      <c r="F28" s="90">
        <v>42.04</v>
      </c>
      <c r="G28" s="90">
        <v>0.157</v>
      </c>
      <c r="H28" s="90">
        <v>18.2</v>
      </c>
      <c r="I28" s="90">
        <v>28.571000000000002</v>
      </c>
      <c r="J28" s="90">
        <v>19.513999999999999</v>
      </c>
      <c r="K28" s="90">
        <v>79.7</v>
      </c>
      <c r="L28" s="90">
        <v>29.029</v>
      </c>
      <c r="M28" s="90">
        <v>1.171</v>
      </c>
      <c r="N28" s="88">
        <v>461</v>
      </c>
    </row>
    <row r="29" spans="1:14" s="4" customFormat="1">
      <c r="A29" s="65" t="s">
        <v>80</v>
      </c>
      <c r="B29" s="67">
        <v>200</v>
      </c>
      <c r="C29" s="88">
        <v>78</v>
      </c>
      <c r="D29" s="68">
        <v>2.8</v>
      </c>
      <c r="E29" s="68">
        <v>2.5</v>
      </c>
      <c r="F29" s="68">
        <v>11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88">
        <v>420</v>
      </c>
    </row>
    <row r="30" spans="1:14" s="4" customFormat="1" ht="18.75" customHeight="1">
      <c r="A30" s="124" t="s">
        <v>10</v>
      </c>
      <c r="B30" s="124">
        <v>350</v>
      </c>
      <c r="C30" s="108">
        <f t="shared" ref="C30:M30" si="2">SUM(C27:C29)</f>
        <v>424</v>
      </c>
      <c r="D30" s="109">
        <f t="shared" si="2"/>
        <v>10.1</v>
      </c>
      <c r="E30" s="110">
        <f t="shared" si="2"/>
        <v>7.94</v>
      </c>
      <c r="F30" s="109">
        <f t="shared" si="2"/>
        <v>53.04</v>
      </c>
      <c r="G30" s="109">
        <f t="shared" si="2"/>
        <v>0.157</v>
      </c>
      <c r="H30" s="109">
        <f t="shared" si="2"/>
        <v>18.2</v>
      </c>
      <c r="I30" s="109">
        <f t="shared" si="2"/>
        <v>28.571000000000002</v>
      </c>
      <c r="J30" s="109">
        <f t="shared" si="2"/>
        <v>19.513999999999999</v>
      </c>
      <c r="K30" s="109">
        <f t="shared" si="2"/>
        <v>79.7</v>
      </c>
      <c r="L30" s="109">
        <f t="shared" si="2"/>
        <v>29.029</v>
      </c>
      <c r="M30" s="109">
        <f t="shared" si="2"/>
        <v>1.171</v>
      </c>
      <c r="N30" s="124"/>
    </row>
  </sheetData>
  <mergeCells count="14">
    <mergeCell ref="A27:N27"/>
    <mergeCell ref="J7:M7"/>
    <mergeCell ref="A9:N9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  <mergeCell ref="A18:N18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workbookViewId="0">
      <selection activeCell="C28" sqref="C28"/>
    </sheetView>
  </sheetViews>
  <sheetFormatPr defaultColWidth="8.85546875" defaultRowHeight="15.75"/>
  <cols>
    <col min="1" max="1" width="40.140625" style="14" customWidth="1"/>
    <col min="2" max="2" width="8.85546875" style="14"/>
    <col min="3" max="3" width="10.42578125" style="14" bestFit="1" customWidth="1"/>
    <col min="4" max="9" width="8.85546875" style="14"/>
    <col min="10" max="10" width="8.85546875" style="18"/>
    <col min="11" max="11" width="8.85546875" style="14"/>
    <col min="12" max="12" width="9.28515625" style="14" bestFit="1" customWidth="1"/>
    <col min="13" max="13" width="8.85546875" style="14"/>
    <col min="14" max="14" width="8.5703125" style="14" bestFit="1" customWidth="1"/>
    <col min="15" max="16384" width="8.85546875" style="14"/>
  </cols>
  <sheetData>
    <row r="1" spans="1:14" s="16" customFormat="1" ht="2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s="15" customFormat="1">
      <c r="A2" s="131" t="s">
        <v>116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4" s="15" customFormat="1">
      <c r="A3" s="132" t="s">
        <v>31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s="15" customFormat="1">
      <c r="A4" s="133" t="s">
        <v>74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s="2" customFormat="1">
      <c r="A5" s="133" t="s">
        <v>123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ht="1.5" customHeight="1">
      <c r="J6" s="14"/>
    </row>
    <row r="7" spans="1:14" s="17" customFormat="1" ht="47.25">
      <c r="A7" s="128" t="s">
        <v>4</v>
      </c>
      <c r="B7" s="128" t="s">
        <v>5</v>
      </c>
      <c r="C7" s="128" t="s">
        <v>2</v>
      </c>
      <c r="D7" s="128" t="s">
        <v>1</v>
      </c>
      <c r="E7" s="128"/>
      <c r="F7" s="128"/>
      <c r="G7" s="128" t="s">
        <v>21</v>
      </c>
      <c r="H7" s="128"/>
      <c r="I7" s="128"/>
      <c r="J7" s="128" t="s">
        <v>20</v>
      </c>
      <c r="K7" s="128"/>
      <c r="L7" s="128"/>
      <c r="M7" s="128"/>
      <c r="N7" s="121" t="s">
        <v>3</v>
      </c>
    </row>
    <row r="8" spans="1:14" s="17" customFormat="1" ht="31.5">
      <c r="A8" s="128"/>
      <c r="B8" s="128"/>
      <c r="C8" s="128"/>
      <c r="D8" s="121" t="s">
        <v>6</v>
      </c>
      <c r="E8" s="121" t="s">
        <v>7</v>
      </c>
      <c r="F8" s="121" t="s">
        <v>8</v>
      </c>
      <c r="G8" s="121" t="s">
        <v>17</v>
      </c>
      <c r="H8" s="121" t="s">
        <v>18</v>
      </c>
      <c r="I8" s="121" t="s">
        <v>19</v>
      </c>
      <c r="J8" s="121" t="s">
        <v>22</v>
      </c>
      <c r="K8" s="121" t="s">
        <v>23</v>
      </c>
      <c r="L8" s="121" t="s">
        <v>24</v>
      </c>
      <c r="M8" s="121" t="s">
        <v>25</v>
      </c>
      <c r="N8" s="121"/>
    </row>
    <row r="9" spans="1:14" s="15" customFormat="1" ht="26.45" customHeight="1">
      <c r="A9" s="129" t="s">
        <v>9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s="15" customFormat="1" ht="30" customHeight="1">
      <c r="A10" s="65" t="s">
        <v>119</v>
      </c>
      <c r="B10" s="94">
        <v>100</v>
      </c>
      <c r="C10" s="95">
        <v>60</v>
      </c>
      <c r="D10" s="96">
        <v>1.3998600000000001</v>
      </c>
      <c r="E10" s="96">
        <v>5.0794920000000001</v>
      </c>
      <c r="F10" s="96">
        <v>9.0190979999999996</v>
      </c>
      <c r="G10" s="96">
        <v>3.6663000000000001E-2</v>
      </c>
      <c r="H10" s="96">
        <v>32.456754000000004</v>
      </c>
      <c r="I10" s="96">
        <v>0</v>
      </c>
      <c r="J10" s="96">
        <v>50.848248000000005</v>
      </c>
      <c r="K10" s="96">
        <v>37.539579000000003</v>
      </c>
      <c r="L10" s="96">
        <v>20.524614000000003</v>
      </c>
      <c r="M10" s="96">
        <v>0.67993199999999998</v>
      </c>
      <c r="N10" s="95">
        <v>21</v>
      </c>
    </row>
    <row r="11" spans="1:14" ht="33" customHeight="1">
      <c r="A11" s="65" t="s">
        <v>108</v>
      </c>
      <c r="B11" s="71">
        <v>280</v>
      </c>
      <c r="C11" s="87">
        <v>350</v>
      </c>
      <c r="D11" s="97">
        <v>4.8769999999999998</v>
      </c>
      <c r="E11" s="97">
        <v>4.1340000000000003</v>
      </c>
      <c r="F11" s="97">
        <v>37.173000000000002</v>
      </c>
      <c r="G11" s="97">
        <v>0.64900000000000002</v>
      </c>
      <c r="H11" s="97">
        <v>0</v>
      </c>
      <c r="I11" s="97">
        <v>20</v>
      </c>
      <c r="J11" s="97">
        <v>65.28</v>
      </c>
      <c r="K11" s="97">
        <v>164.22</v>
      </c>
      <c r="L11" s="97">
        <v>63.36</v>
      </c>
      <c r="M11" s="97">
        <v>0.01</v>
      </c>
      <c r="N11" s="87">
        <v>203</v>
      </c>
    </row>
    <row r="12" spans="1:14" ht="17.25" customHeight="1">
      <c r="A12" s="65" t="s">
        <v>90</v>
      </c>
      <c r="B12" s="71">
        <v>217</v>
      </c>
      <c r="C12" s="71">
        <v>42</v>
      </c>
      <c r="D12" s="97">
        <v>0.2</v>
      </c>
      <c r="E12" s="97">
        <v>0</v>
      </c>
      <c r="F12" s="97">
        <v>13.6</v>
      </c>
      <c r="G12" s="97">
        <v>0.01</v>
      </c>
      <c r="H12" s="97">
        <v>3.67</v>
      </c>
      <c r="I12" s="97">
        <v>0.01</v>
      </c>
      <c r="J12" s="97">
        <v>112.55</v>
      </c>
      <c r="K12" s="97">
        <v>185.54</v>
      </c>
      <c r="L12" s="97">
        <v>99.08</v>
      </c>
      <c r="M12" s="97">
        <v>18.420000000000002</v>
      </c>
      <c r="N12" s="71">
        <v>376</v>
      </c>
    </row>
    <row r="13" spans="1:14">
      <c r="A13" s="107" t="s">
        <v>15</v>
      </c>
      <c r="B13" s="87">
        <v>50</v>
      </c>
      <c r="C13" s="87">
        <v>118</v>
      </c>
      <c r="D13" s="106">
        <v>2.2999999999999998</v>
      </c>
      <c r="E13" s="106">
        <v>0.24</v>
      </c>
      <c r="F13" s="106">
        <v>14.7</v>
      </c>
      <c r="G13" s="106">
        <v>0.03</v>
      </c>
      <c r="H13" s="106">
        <v>0</v>
      </c>
      <c r="I13" s="106">
        <v>0</v>
      </c>
      <c r="J13" s="106">
        <v>6.48</v>
      </c>
      <c r="K13" s="106">
        <v>22.2</v>
      </c>
      <c r="L13" s="106">
        <v>4.2</v>
      </c>
      <c r="M13" s="106">
        <v>0.33</v>
      </c>
      <c r="N13" s="87">
        <v>0</v>
      </c>
    </row>
    <row r="14" spans="1:14" s="15" customFormat="1">
      <c r="A14" s="35" t="s">
        <v>10</v>
      </c>
      <c r="B14" s="13">
        <v>647</v>
      </c>
      <c r="C14" s="13">
        <v>570</v>
      </c>
      <c r="D14" s="125">
        <f t="shared" ref="D14:M14" si="0">SUM(D11:D13)</f>
        <v>7.3769999999999998</v>
      </c>
      <c r="E14" s="125">
        <f t="shared" si="0"/>
        <v>4.3740000000000006</v>
      </c>
      <c r="F14" s="125">
        <f t="shared" si="0"/>
        <v>65.472999999999999</v>
      </c>
      <c r="G14" s="125">
        <f t="shared" si="0"/>
        <v>0.68900000000000006</v>
      </c>
      <c r="H14" s="125">
        <f t="shared" si="0"/>
        <v>3.67</v>
      </c>
      <c r="I14" s="125">
        <f t="shared" si="0"/>
        <v>20.010000000000002</v>
      </c>
      <c r="J14" s="125">
        <f t="shared" si="0"/>
        <v>184.30999999999997</v>
      </c>
      <c r="K14" s="125">
        <f t="shared" si="0"/>
        <v>371.96</v>
      </c>
      <c r="L14" s="125">
        <f t="shared" si="0"/>
        <v>166.64</v>
      </c>
      <c r="M14" s="125">
        <f t="shared" si="0"/>
        <v>18.760000000000002</v>
      </c>
      <c r="N14" s="125"/>
    </row>
    <row r="15" spans="1:14" ht="25.15" customHeight="1">
      <c r="A15" s="145" t="s">
        <v>11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</row>
    <row r="16" spans="1:14">
      <c r="A16" s="23" t="s">
        <v>109</v>
      </c>
      <c r="B16" s="40">
        <v>100</v>
      </c>
      <c r="C16" s="41">
        <v>93</v>
      </c>
      <c r="D16" s="36">
        <v>0.5</v>
      </c>
      <c r="E16" s="36">
        <v>7.0000000000000007E-2</v>
      </c>
      <c r="F16" s="36">
        <v>8.26</v>
      </c>
      <c r="G16" s="36">
        <v>2.7E-2</v>
      </c>
      <c r="H16" s="36">
        <v>2.1</v>
      </c>
      <c r="I16" s="36">
        <v>0</v>
      </c>
      <c r="J16" s="36">
        <v>7.9050000000000002</v>
      </c>
      <c r="K16" s="36">
        <v>0</v>
      </c>
      <c r="L16" s="36">
        <v>0</v>
      </c>
      <c r="M16" s="36">
        <v>0.247</v>
      </c>
      <c r="N16" s="41">
        <v>70</v>
      </c>
    </row>
    <row r="17" spans="1:14" ht="31.5">
      <c r="A17" s="23" t="s">
        <v>110</v>
      </c>
      <c r="B17" s="5">
        <v>250</v>
      </c>
      <c r="C17" s="5">
        <v>88</v>
      </c>
      <c r="D17" s="27">
        <v>1.8</v>
      </c>
      <c r="E17" s="27">
        <v>4.92</v>
      </c>
      <c r="F17" s="27">
        <v>10.93</v>
      </c>
      <c r="G17" s="27">
        <v>0.05</v>
      </c>
      <c r="H17" s="27">
        <v>10.67</v>
      </c>
      <c r="I17" s="27">
        <v>0</v>
      </c>
      <c r="J17" s="27">
        <v>49.725000000000001</v>
      </c>
      <c r="K17" s="27">
        <v>54.6</v>
      </c>
      <c r="L17" s="27">
        <v>26.125</v>
      </c>
      <c r="M17" s="27">
        <v>1.2250000000000001</v>
      </c>
      <c r="N17" s="5">
        <v>82</v>
      </c>
    </row>
    <row r="18" spans="1:14" ht="34.5" customHeight="1">
      <c r="A18" s="32" t="s">
        <v>66</v>
      </c>
      <c r="B18" s="121">
        <v>300</v>
      </c>
      <c r="C18" s="5">
        <v>369</v>
      </c>
      <c r="D18" s="34">
        <v>17.940000000000001</v>
      </c>
      <c r="E18" s="27">
        <v>16.670000000000002</v>
      </c>
      <c r="F18" s="27">
        <v>21.5</v>
      </c>
      <c r="G18" s="27">
        <v>0.03</v>
      </c>
      <c r="H18" s="27">
        <v>16</v>
      </c>
      <c r="I18" s="27">
        <v>40</v>
      </c>
      <c r="J18" s="27">
        <v>17.04</v>
      </c>
      <c r="K18" s="27">
        <v>82.38</v>
      </c>
      <c r="L18" s="27">
        <v>27.89</v>
      </c>
      <c r="M18" s="27">
        <v>0.59</v>
      </c>
      <c r="N18" s="5">
        <v>289</v>
      </c>
    </row>
    <row r="19" spans="1:14">
      <c r="A19" s="23" t="s">
        <v>37</v>
      </c>
      <c r="B19" s="5">
        <v>200</v>
      </c>
      <c r="C19" s="5">
        <v>112</v>
      </c>
      <c r="D19" s="6">
        <v>0.52</v>
      </c>
      <c r="E19" s="27">
        <v>0.18</v>
      </c>
      <c r="F19" s="6">
        <v>28.86</v>
      </c>
      <c r="G19" s="27">
        <v>1.2E-2</v>
      </c>
      <c r="H19" s="6">
        <v>27.6</v>
      </c>
      <c r="I19" s="27">
        <v>0</v>
      </c>
      <c r="J19" s="27">
        <v>32.479999999999997</v>
      </c>
      <c r="K19" s="27">
        <v>23.44</v>
      </c>
      <c r="L19" s="27">
        <v>17.46</v>
      </c>
      <c r="M19" s="6">
        <v>0.69799999999999995</v>
      </c>
      <c r="N19" s="5">
        <v>345</v>
      </c>
    </row>
    <row r="20" spans="1:14">
      <c r="A20" s="25" t="s">
        <v>15</v>
      </c>
      <c r="B20" s="22">
        <v>50</v>
      </c>
      <c r="C20" s="22">
        <v>118</v>
      </c>
      <c r="D20" s="26">
        <v>2.2999999999999998</v>
      </c>
      <c r="E20" s="26">
        <v>0.24</v>
      </c>
      <c r="F20" s="26">
        <v>14.7</v>
      </c>
      <c r="G20" s="26">
        <v>0.03</v>
      </c>
      <c r="H20" s="26">
        <v>0</v>
      </c>
      <c r="I20" s="26">
        <v>0</v>
      </c>
      <c r="J20" s="26">
        <v>6.48</v>
      </c>
      <c r="K20" s="26">
        <v>22.2</v>
      </c>
      <c r="L20" s="26">
        <v>4.2</v>
      </c>
      <c r="M20" s="26">
        <v>0.33</v>
      </c>
      <c r="N20" s="22">
        <v>0</v>
      </c>
    </row>
    <row r="21" spans="1:14">
      <c r="A21" s="23" t="s">
        <v>14</v>
      </c>
      <c r="B21" s="22">
        <v>35</v>
      </c>
      <c r="C21" s="22">
        <v>80</v>
      </c>
      <c r="D21" s="26">
        <v>3.63</v>
      </c>
      <c r="E21" s="26">
        <v>0.86</v>
      </c>
      <c r="F21" s="26">
        <v>19.66</v>
      </c>
      <c r="G21" s="26">
        <v>0.2</v>
      </c>
      <c r="H21" s="26">
        <v>0</v>
      </c>
      <c r="I21" s="26">
        <v>0</v>
      </c>
      <c r="J21" s="26">
        <v>36.5</v>
      </c>
      <c r="K21" s="26">
        <v>62.5</v>
      </c>
      <c r="L21" s="26">
        <v>20</v>
      </c>
      <c r="M21" s="26">
        <v>1.4</v>
      </c>
      <c r="N21" s="22">
        <v>0</v>
      </c>
    </row>
    <row r="22" spans="1:14" s="15" customFormat="1">
      <c r="A22" s="35" t="s">
        <v>10</v>
      </c>
      <c r="B22" s="13">
        <v>935</v>
      </c>
      <c r="C22" s="13">
        <f>SUM(C16:C21)</f>
        <v>860</v>
      </c>
      <c r="D22" s="125">
        <f t="shared" ref="D22:M22" si="1">SUM(D16:D21)</f>
        <v>26.69</v>
      </c>
      <c r="E22" s="125">
        <f t="shared" si="1"/>
        <v>22.94</v>
      </c>
      <c r="F22" s="125">
        <f t="shared" si="1"/>
        <v>103.91</v>
      </c>
      <c r="G22" s="125">
        <f t="shared" si="1"/>
        <v>0.34899999999999998</v>
      </c>
      <c r="H22" s="125">
        <f t="shared" si="1"/>
        <v>56.370000000000005</v>
      </c>
      <c r="I22" s="125">
        <f t="shared" si="1"/>
        <v>40</v>
      </c>
      <c r="J22" s="125">
        <f t="shared" si="1"/>
        <v>150.13</v>
      </c>
      <c r="K22" s="125">
        <f t="shared" si="1"/>
        <v>245.11999999999998</v>
      </c>
      <c r="L22" s="125">
        <f t="shared" si="1"/>
        <v>95.674999999999997</v>
      </c>
      <c r="M22" s="125">
        <f t="shared" si="1"/>
        <v>4.49</v>
      </c>
      <c r="N22" s="125"/>
    </row>
    <row r="23" spans="1:14" ht="25.15" customHeight="1">
      <c r="A23" s="145" t="s">
        <v>68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</row>
    <row r="24" spans="1:14" ht="32.25" customHeight="1">
      <c r="A24" s="32" t="s">
        <v>111</v>
      </c>
      <c r="B24" s="22">
        <v>150</v>
      </c>
      <c r="C24" s="11">
        <v>456</v>
      </c>
      <c r="D24" s="37">
        <v>7.3</v>
      </c>
      <c r="E24" s="6">
        <v>5.44</v>
      </c>
      <c r="F24" s="6">
        <v>42.04</v>
      </c>
      <c r="G24" s="6">
        <v>0.157</v>
      </c>
      <c r="H24" s="6">
        <v>18.2</v>
      </c>
      <c r="I24" s="6">
        <v>28.571000000000002</v>
      </c>
      <c r="J24" s="6">
        <v>19.513999999999999</v>
      </c>
      <c r="K24" s="6">
        <v>79.7</v>
      </c>
      <c r="L24" s="6">
        <v>29.029</v>
      </c>
      <c r="M24" s="6">
        <v>1.171</v>
      </c>
      <c r="N24" s="11">
        <v>461</v>
      </c>
    </row>
    <row r="25" spans="1:14" ht="15" customHeight="1">
      <c r="A25" s="23" t="s">
        <v>47</v>
      </c>
      <c r="B25" s="5">
        <v>200</v>
      </c>
      <c r="C25" s="5">
        <v>58</v>
      </c>
      <c r="D25" s="6">
        <v>0.52</v>
      </c>
      <c r="E25" s="27">
        <v>0.18</v>
      </c>
      <c r="F25" s="6">
        <v>28.86</v>
      </c>
      <c r="G25" s="27">
        <v>1.2E-2</v>
      </c>
      <c r="H25" s="6">
        <v>27.6</v>
      </c>
      <c r="I25" s="27">
        <v>0</v>
      </c>
      <c r="J25" s="27">
        <v>32.479999999999997</v>
      </c>
      <c r="K25" s="27">
        <v>23.44</v>
      </c>
      <c r="L25" s="27">
        <v>17.46</v>
      </c>
      <c r="M25" s="6">
        <v>0.69799999999999995</v>
      </c>
      <c r="N25" s="5">
        <v>345</v>
      </c>
    </row>
    <row r="26" spans="1:14" s="15" customFormat="1">
      <c r="A26" s="35" t="s">
        <v>10</v>
      </c>
      <c r="B26" s="13">
        <v>350</v>
      </c>
      <c r="C26" s="13">
        <f t="shared" ref="C26:M26" si="2">SUM(C24:C25)</f>
        <v>514</v>
      </c>
      <c r="D26" s="125">
        <f t="shared" si="2"/>
        <v>7.82</v>
      </c>
      <c r="E26" s="125">
        <f t="shared" si="2"/>
        <v>5.62</v>
      </c>
      <c r="F26" s="125">
        <f t="shared" si="2"/>
        <v>70.900000000000006</v>
      </c>
      <c r="G26" s="125">
        <f t="shared" si="2"/>
        <v>0.16900000000000001</v>
      </c>
      <c r="H26" s="125">
        <f t="shared" si="2"/>
        <v>45.8</v>
      </c>
      <c r="I26" s="125">
        <f t="shared" si="2"/>
        <v>28.571000000000002</v>
      </c>
      <c r="J26" s="125">
        <f t="shared" si="2"/>
        <v>51.994</v>
      </c>
      <c r="K26" s="125">
        <f t="shared" si="2"/>
        <v>103.14</v>
      </c>
      <c r="L26" s="125">
        <f t="shared" si="2"/>
        <v>46.489000000000004</v>
      </c>
      <c r="M26" s="125">
        <f t="shared" si="2"/>
        <v>1.869</v>
      </c>
      <c r="N26" s="125"/>
    </row>
  </sheetData>
  <mergeCells count="14">
    <mergeCell ref="J7:M7"/>
    <mergeCell ref="A9:N9"/>
    <mergeCell ref="A15:N15"/>
    <mergeCell ref="A23:N23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5" sqref="H35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opLeftCell="A7" workbookViewId="0">
      <selection activeCell="A21" sqref="A21:N21"/>
    </sheetView>
  </sheetViews>
  <sheetFormatPr defaultColWidth="8.85546875" defaultRowHeight="15.75"/>
  <cols>
    <col min="1" max="1" width="33.85546875" style="14" customWidth="1"/>
    <col min="2" max="2" width="8.85546875" style="14"/>
    <col min="3" max="3" width="10.42578125" style="14" bestFit="1" customWidth="1"/>
    <col min="4" max="9" width="8.85546875" style="14"/>
    <col min="10" max="10" width="8.85546875" style="18"/>
    <col min="11" max="11" width="8.85546875" style="14"/>
    <col min="12" max="12" width="9.28515625" style="14" bestFit="1" customWidth="1"/>
    <col min="13" max="13" width="8.85546875" style="14"/>
    <col min="14" max="14" width="8.5703125" style="14" bestFit="1" customWidth="1"/>
    <col min="15" max="16384" width="8.85546875" style="14"/>
  </cols>
  <sheetData>
    <row r="1" spans="1:14" s="16" customFormat="1" ht="2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s="15" customFormat="1">
      <c r="A2" s="131" t="s">
        <v>40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4" s="15" customFormat="1">
      <c r="A3" s="132" t="s">
        <v>26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s="15" customFormat="1">
      <c r="A4" s="133" t="s">
        <v>74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s="2" customFormat="1" ht="15.75" customHeight="1">
      <c r="A5" s="133" t="s">
        <v>123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>
      <c r="J6" s="14"/>
    </row>
    <row r="7" spans="1:14" s="17" customFormat="1" ht="47.25">
      <c r="A7" s="128" t="s">
        <v>4</v>
      </c>
      <c r="B7" s="128" t="s">
        <v>5</v>
      </c>
      <c r="C7" s="128" t="s">
        <v>2</v>
      </c>
      <c r="D7" s="128" t="s">
        <v>1</v>
      </c>
      <c r="E7" s="128"/>
      <c r="F7" s="128"/>
      <c r="G7" s="128" t="s">
        <v>21</v>
      </c>
      <c r="H7" s="128"/>
      <c r="I7" s="128"/>
      <c r="J7" s="128" t="s">
        <v>20</v>
      </c>
      <c r="K7" s="128"/>
      <c r="L7" s="128"/>
      <c r="M7" s="128"/>
      <c r="N7" s="60" t="s">
        <v>3</v>
      </c>
    </row>
    <row r="8" spans="1:14" s="17" customFormat="1" ht="31.5">
      <c r="A8" s="128"/>
      <c r="B8" s="128"/>
      <c r="C8" s="128"/>
      <c r="D8" s="60" t="s">
        <v>6</v>
      </c>
      <c r="E8" s="60" t="s">
        <v>7</v>
      </c>
      <c r="F8" s="60" t="s">
        <v>8</v>
      </c>
      <c r="G8" s="60" t="s">
        <v>17</v>
      </c>
      <c r="H8" s="60" t="s">
        <v>18</v>
      </c>
      <c r="I8" s="60" t="s">
        <v>19</v>
      </c>
      <c r="J8" s="60" t="s">
        <v>22</v>
      </c>
      <c r="K8" s="60" t="s">
        <v>23</v>
      </c>
      <c r="L8" s="60" t="s">
        <v>24</v>
      </c>
      <c r="M8" s="60" t="s">
        <v>25</v>
      </c>
      <c r="N8" s="60"/>
    </row>
    <row r="9" spans="1:14" s="15" customFormat="1" ht="26.45" customHeight="1">
      <c r="A9" s="129" t="s">
        <v>9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>
      <c r="A10" s="107" t="s">
        <v>113</v>
      </c>
      <c r="B10" s="87">
        <v>40</v>
      </c>
      <c r="C10" s="87">
        <v>63</v>
      </c>
      <c r="D10" s="106">
        <v>4.3600000000000003</v>
      </c>
      <c r="E10" s="106">
        <v>7.51</v>
      </c>
      <c r="F10" s="106">
        <v>26.35</v>
      </c>
      <c r="G10" s="106">
        <v>1E-3</v>
      </c>
      <c r="H10" s="106">
        <v>0.105</v>
      </c>
      <c r="I10" s="106">
        <v>40</v>
      </c>
      <c r="J10" s="106">
        <v>2.4</v>
      </c>
      <c r="K10" s="106">
        <v>3</v>
      </c>
      <c r="L10" s="106">
        <v>0</v>
      </c>
      <c r="M10" s="106">
        <v>0.02</v>
      </c>
      <c r="N10" s="87">
        <v>424</v>
      </c>
    </row>
    <row r="11" spans="1:14" ht="31.5">
      <c r="A11" s="107" t="s">
        <v>84</v>
      </c>
      <c r="B11" s="88">
        <v>260</v>
      </c>
      <c r="C11" s="88">
        <v>385</v>
      </c>
      <c r="D11" s="68">
        <v>6.08</v>
      </c>
      <c r="E11" s="68">
        <v>11.18</v>
      </c>
      <c r="F11" s="68">
        <v>43.46</v>
      </c>
      <c r="G11" s="68">
        <v>0.1</v>
      </c>
      <c r="H11" s="68">
        <v>0.96</v>
      </c>
      <c r="I11" s="68">
        <v>54.8</v>
      </c>
      <c r="J11" s="68">
        <v>133.68</v>
      </c>
      <c r="K11" s="68">
        <v>156.72</v>
      </c>
      <c r="L11" s="68">
        <v>37.22</v>
      </c>
      <c r="M11" s="68">
        <v>0.84</v>
      </c>
      <c r="N11" s="88">
        <v>175</v>
      </c>
    </row>
    <row r="12" spans="1:14" ht="31.5" customHeight="1">
      <c r="A12" s="65" t="s">
        <v>112</v>
      </c>
      <c r="B12" s="66" t="s">
        <v>114</v>
      </c>
      <c r="C12" s="67">
        <v>204</v>
      </c>
      <c r="D12" s="68">
        <v>7.7</v>
      </c>
      <c r="E12" s="68">
        <v>5.3</v>
      </c>
      <c r="F12" s="68">
        <v>24.7</v>
      </c>
      <c r="G12" s="68">
        <v>1E-3</v>
      </c>
      <c r="H12" s="68">
        <v>0.105</v>
      </c>
      <c r="I12" s="68">
        <v>40</v>
      </c>
      <c r="J12" s="68">
        <v>2.4</v>
      </c>
      <c r="K12" s="68">
        <v>3</v>
      </c>
      <c r="L12" s="68">
        <v>0</v>
      </c>
      <c r="M12" s="68">
        <v>0.02</v>
      </c>
      <c r="N12" s="67">
        <v>3</v>
      </c>
    </row>
    <row r="13" spans="1:14">
      <c r="A13" s="65" t="s">
        <v>51</v>
      </c>
      <c r="B13" s="71">
        <v>200</v>
      </c>
      <c r="C13" s="71">
        <v>87</v>
      </c>
      <c r="D13" s="97">
        <v>1.45</v>
      </c>
      <c r="E13" s="97">
        <v>1.25</v>
      </c>
      <c r="F13" s="97">
        <v>17.37</v>
      </c>
      <c r="G13" s="97">
        <v>0</v>
      </c>
      <c r="H13" s="97">
        <v>0.65</v>
      </c>
      <c r="I13" s="97">
        <v>0</v>
      </c>
      <c r="J13" s="97">
        <v>16</v>
      </c>
      <c r="K13" s="97">
        <v>0.02</v>
      </c>
      <c r="L13" s="97">
        <v>6</v>
      </c>
      <c r="M13" s="97">
        <v>0.8</v>
      </c>
      <c r="N13" s="87">
        <v>379</v>
      </c>
    </row>
    <row r="14" spans="1:14" ht="14.25" customHeight="1">
      <c r="A14" s="111" t="s">
        <v>10</v>
      </c>
      <c r="B14" s="100">
        <v>555</v>
      </c>
      <c r="C14" s="100">
        <f t="shared" ref="C14:M14" si="0">SUM(C10:C13)</f>
        <v>739</v>
      </c>
      <c r="D14" s="112">
        <f t="shared" si="0"/>
        <v>19.59</v>
      </c>
      <c r="E14" s="112">
        <f t="shared" si="0"/>
        <v>25.24</v>
      </c>
      <c r="F14" s="112">
        <f t="shared" si="0"/>
        <v>111.88000000000001</v>
      </c>
      <c r="G14" s="112">
        <f t="shared" si="0"/>
        <v>0.10200000000000001</v>
      </c>
      <c r="H14" s="112">
        <f t="shared" si="0"/>
        <v>1.8199999999999998</v>
      </c>
      <c r="I14" s="112">
        <f t="shared" si="0"/>
        <v>134.80000000000001</v>
      </c>
      <c r="J14" s="112">
        <f t="shared" si="0"/>
        <v>154.48000000000002</v>
      </c>
      <c r="K14" s="112">
        <f t="shared" si="0"/>
        <v>162.74</v>
      </c>
      <c r="L14" s="112">
        <f t="shared" si="0"/>
        <v>43.22</v>
      </c>
      <c r="M14" s="112">
        <f t="shared" si="0"/>
        <v>1.6800000000000002</v>
      </c>
      <c r="N14" s="100"/>
    </row>
    <row r="15" spans="1:14" s="15" customFormat="1" hidden="1">
      <c r="A15" s="111"/>
      <c r="B15" s="100"/>
      <c r="C15" s="100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spans="1:14" ht="34.5" customHeight="1">
      <c r="A16" s="127" t="s">
        <v>11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</row>
    <row r="17" spans="1:14" ht="54.75" customHeight="1">
      <c r="A17" s="32" t="s">
        <v>54</v>
      </c>
      <c r="B17" s="60">
        <v>100</v>
      </c>
      <c r="C17" s="22">
        <v>60</v>
      </c>
      <c r="D17" s="26">
        <v>1.3120000000000001</v>
      </c>
      <c r="E17" s="26">
        <v>3.25</v>
      </c>
      <c r="F17" s="26">
        <v>6.47</v>
      </c>
      <c r="G17" s="26">
        <v>9.0999999999999998E-2</v>
      </c>
      <c r="H17" s="26">
        <v>17.09</v>
      </c>
      <c r="I17" s="26">
        <v>14.407</v>
      </c>
      <c r="J17" s="26">
        <v>14.241</v>
      </c>
      <c r="K17" s="26">
        <v>13.933</v>
      </c>
      <c r="L17" s="26">
        <v>7.9939999999999998</v>
      </c>
      <c r="M17" s="26">
        <v>0.36499999999999999</v>
      </c>
      <c r="N17" s="60">
        <v>45</v>
      </c>
    </row>
    <row r="18" spans="1:14" ht="44.25" customHeight="1">
      <c r="A18" s="70" t="s">
        <v>92</v>
      </c>
      <c r="B18" s="71">
        <v>250</v>
      </c>
      <c r="C18" s="87">
        <v>163</v>
      </c>
      <c r="D18" s="105">
        <v>5.49</v>
      </c>
      <c r="E18" s="106">
        <v>5.27</v>
      </c>
      <c r="F18" s="106">
        <v>16.53</v>
      </c>
      <c r="G18" s="106">
        <v>0.152</v>
      </c>
      <c r="H18" s="106">
        <v>5.82</v>
      </c>
      <c r="I18" s="97">
        <v>0</v>
      </c>
      <c r="J18" s="106">
        <v>41.033000000000001</v>
      </c>
      <c r="K18" s="106">
        <v>83.605999999999995</v>
      </c>
      <c r="L18" s="106">
        <v>33.871000000000002</v>
      </c>
      <c r="M18" s="106">
        <v>1.2569999999999999</v>
      </c>
      <c r="N18" s="71">
        <v>102</v>
      </c>
    </row>
    <row r="19" spans="1:14" ht="25.5" customHeight="1">
      <c r="A19" s="32" t="s">
        <v>122</v>
      </c>
      <c r="B19" s="60">
        <v>200</v>
      </c>
      <c r="C19" s="11">
        <v>400</v>
      </c>
      <c r="D19" s="27">
        <v>20.23</v>
      </c>
      <c r="E19" s="6">
        <v>25.16</v>
      </c>
      <c r="F19" s="6">
        <v>45.96</v>
      </c>
      <c r="G19" s="6">
        <v>4.3999999999999997E-2</v>
      </c>
      <c r="H19" s="27">
        <v>1.6</v>
      </c>
      <c r="I19" s="6">
        <v>29.091000000000001</v>
      </c>
      <c r="J19" s="6">
        <v>9.3239999999999998</v>
      </c>
      <c r="K19" s="6">
        <v>123.462</v>
      </c>
      <c r="L19" s="6">
        <v>22.254999999999999</v>
      </c>
      <c r="M19" s="6">
        <v>1.964</v>
      </c>
      <c r="N19" s="5">
        <v>291</v>
      </c>
    </row>
    <row r="20" spans="1:14" ht="31.5">
      <c r="A20" s="23" t="s">
        <v>43</v>
      </c>
      <c r="B20" s="5">
        <v>200</v>
      </c>
      <c r="C20" s="5">
        <v>66</v>
      </c>
      <c r="D20" s="6">
        <v>0.33</v>
      </c>
      <c r="E20" s="27">
        <v>4.4999999999999998E-2</v>
      </c>
      <c r="F20" s="6">
        <v>16</v>
      </c>
      <c r="G20" s="27">
        <v>1.2E-2</v>
      </c>
      <c r="H20" s="6">
        <v>0.72599999999999998</v>
      </c>
      <c r="I20" s="27">
        <v>0</v>
      </c>
      <c r="J20" s="27">
        <v>32.479999999999997</v>
      </c>
      <c r="K20" s="27">
        <v>23.44</v>
      </c>
      <c r="L20" s="27">
        <v>17.46</v>
      </c>
      <c r="M20" s="6">
        <v>0.69799999999999995</v>
      </c>
      <c r="N20" s="5">
        <v>349</v>
      </c>
    </row>
    <row r="21" spans="1:14">
      <c r="A21" s="25" t="s">
        <v>15</v>
      </c>
      <c r="B21" s="22">
        <v>50</v>
      </c>
      <c r="C21" s="22">
        <v>118</v>
      </c>
      <c r="D21" s="26">
        <v>2.2999999999999998</v>
      </c>
      <c r="E21" s="26">
        <v>0.24</v>
      </c>
      <c r="F21" s="26">
        <v>14.7</v>
      </c>
      <c r="G21" s="26">
        <v>0.03</v>
      </c>
      <c r="H21" s="26">
        <v>0</v>
      </c>
      <c r="I21" s="26">
        <v>0</v>
      </c>
      <c r="J21" s="26">
        <v>6.48</v>
      </c>
      <c r="K21" s="26">
        <v>22.2</v>
      </c>
      <c r="L21" s="26">
        <v>4.2</v>
      </c>
      <c r="M21" s="26">
        <v>0.33</v>
      </c>
      <c r="N21" s="22">
        <v>0</v>
      </c>
    </row>
    <row r="22" spans="1:14">
      <c r="A22" s="23" t="s">
        <v>14</v>
      </c>
      <c r="B22" s="5">
        <v>35</v>
      </c>
      <c r="C22" s="11">
        <v>80</v>
      </c>
      <c r="D22" s="6">
        <v>2.54</v>
      </c>
      <c r="E22" s="6">
        <v>0.6</v>
      </c>
      <c r="F22" s="6">
        <v>13.76</v>
      </c>
      <c r="G22" s="6">
        <v>0.12</v>
      </c>
      <c r="H22" s="6">
        <v>0.14000000000000001</v>
      </c>
      <c r="I22" s="6">
        <v>0</v>
      </c>
      <c r="J22" s="6">
        <v>21.9</v>
      </c>
      <c r="K22" s="6">
        <v>37.5</v>
      </c>
      <c r="L22" s="6">
        <v>12</v>
      </c>
      <c r="M22" s="6">
        <v>0.8</v>
      </c>
      <c r="N22" s="5">
        <v>2</v>
      </c>
    </row>
    <row r="23" spans="1:14" s="15" customFormat="1">
      <c r="A23" s="111" t="s">
        <v>10</v>
      </c>
      <c r="B23" s="100">
        <v>835</v>
      </c>
      <c r="C23" s="100">
        <f t="shared" ref="C23:M23" si="1">SUM(C17:C22)</f>
        <v>887</v>
      </c>
      <c r="D23" s="112">
        <f t="shared" si="1"/>
        <v>32.201999999999998</v>
      </c>
      <c r="E23" s="112">
        <f t="shared" si="1"/>
        <v>34.565000000000005</v>
      </c>
      <c r="F23" s="112">
        <f t="shared" si="1"/>
        <v>113.42000000000002</v>
      </c>
      <c r="G23" s="112">
        <f t="shared" si="1"/>
        <v>0.44899999999999995</v>
      </c>
      <c r="H23" s="112">
        <f t="shared" si="1"/>
        <v>25.376000000000001</v>
      </c>
      <c r="I23" s="112">
        <f t="shared" si="1"/>
        <v>43.498000000000005</v>
      </c>
      <c r="J23" s="112">
        <f t="shared" si="1"/>
        <v>125.458</v>
      </c>
      <c r="K23" s="112">
        <f t="shared" si="1"/>
        <v>304.14099999999996</v>
      </c>
      <c r="L23" s="112">
        <f t="shared" si="1"/>
        <v>97.780000000000015</v>
      </c>
      <c r="M23" s="112">
        <f t="shared" si="1"/>
        <v>5.4139999999999997</v>
      </c>
      <c r="N23" s="112"/>
    </row>
    <row r="24" spans="1:14" ht="34.5" customHeight="1">
      <c r="A24" s="127" t="s">
        <v>68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</row>
    <row r="25" spans="1:14" ht="21" customHeight="1">
      <c r="A25" s="65" t="s">
        <v>81</v>
      </c>
      <c r="B25" s="71">
        <v>150</v>
      </c>
      <c r="C25" s="87">
        <v>368</v>
      </c>
      <c r="D25" s="97">
        <v>11.39</v>
      </c>
      <c r="E25" s="97">
        <v>3.6</v>
      </c>
      <c r="F25" s="97">
        <v>89</v>
      </c>
      <c r="G25" s="97">
        <v>0.9</v>
      </c>
      <c r="H25" s="97">
        <v>0.08</v>
      </c>
      <c r="I25" s="97">
        <v>30</v>
      </c>
      <c r="J25" s="97">
        <v>130</v>
      </c>
      <c r="K25" s="97">
        <v>164.22</v>
      </c>
      <c r="L25" s="97">
        <v>63.36</v>
      </c>
      <c r="M25" s="97">
        <v>0.01</v>
      </c>
      <c r="N25" s="87">
        <v>406</v>
      </c>
    </row>
    <row r="26" spans="1:14">
      <c r="A26" s="107" t="s">
        <v>82</v>
      </c>
      <c r="B26" s="87">
        <v>200</v>
      </c>
      <c r="C26" s="87">
        <v>105</v>
      </c>
      <c r="D26" s="97">
        <v>1</v>
      </c>
      <c r="E26" s="97">
        <v>0</v>
      </c>
      <c r="F26" s="97">
        <v>25.4</v>
      </c>
      <c r="G26" s="97">
        <v>0.02</v>
      </c>
      <c r="H26" s="97">
        <v>8</v>
      </c>
      <c r="I26" s="97">
        <v>0</v>
      </c>
      <c r="J26" s="97">
        <v>14</v>
      </c>
      <c r="K26" s="97">
        <v>14</v>
      </c>
      <c r="L26" s="97">
        <v>8</v>
      </c>
      <c r="M26" s="97">
        <v>2.8</v>
      </c>
      <c r="N26" s="87">
        <v>342</v>
      </c>
    </row>
    <row r="27" spans="1:14" s="15" customFormat="1">
      <c r="A27" s="35" t="s">
        <v>10</v>
      </c>
      <c r="B27" s="13">
        <v>350</v>
      </c>
      <c r="C27" s="13">
        <f t="shared" ref="C27:M27" si="2">SUM(C25:C26)</f>
        <v>473</v>
      </c>
      <c r="D27" s="64">
        <f t="shared" si="2"/>
        <v>12.39</v>
      </c>
      <c r="E27" s="64">
        <f t="shared" si="2"/>
        <v>3.6</v>
      </c>
      <c r="F27" s="64">
        <f t="shared" si="2"/>
        <v>114.4</v>
      </c>
      <c r="G27" s="64">
        <f t="shared" si="2"/>
        <v>0.92</v>
      </c>
      <c r="H27" s="64">
        <f t="shared" si="2"/>
        <v>8.08</v>
      </c>
      <c r="I27" s="64">
        <f t="shared" si="2"/>
        <v>30</v>
      </c>
      <c r="J27" s="64">
        <f t="shared" si="2"/>
        <v>144</v>
      </c>
      <c r="K27" s="64">
        <f t="shared" si="2"/>
        <v>178.22</v>
      </c>
      <c r="L27" s="64">
        <f t="shared" si="2"/>
        <v>71.36</v>
      </c>
      <c r="M27" s="64">
        <f t="shared" si="2"/>
        <v>2.8099999999999996</v>
      </c>
      <c r="N27" s="64"/>
    </row>
  </sheetData>
  <mergeCells count="14">
    <mergeCell ref="A16:N16"/>
    <mergeCell ref="A24:N24"/>
    <mergeCell ref="J7:M7"/>
    <mergeCell ref="A9:N9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"/>
  <sheetViews>
    <sheetView topLeftCell="A7" workbookViewId="0">
      <selection activeCell="C31" sqref="C31"/>
    </sheetView>
  </sheetViews>
  <sheetFormatPr defaultColWidth="8.85546875" defaultRowHeight="15.75"/>
  <cols>
    <col min="1" max="1" width="34.85546875" style="3" customWidth="1"/>
    <col min="2" max="2" width="9.5703125" style="3" bestFit="1" customWidth="1"/>
    <col min="3" max="3" width="10.42578125" style="3" bestFit="1" customWidth="1"/>
    <col min="4" max="8" width="9.140625" style="3" bestFit="1" customWidth="1"/>
    <col min="9" max="9" width="10.42578125" style="3" bestFit="1" customWidth="1"/>
    <col min="10" max="10" width="9.28515625" style="8" bestFit="1" customWidth="1"/>
    <col min="11" max="11" width="9.28515625" style="3" bestFit="1" customWidth="1"/>
    <col min="12" max="12" width="9.5703125" style="3" bestFit="1" customWidth="1"/>
    <col min="13" max="13" width="9.140625" style="3" bestFit="1" customWidth="1"/>
    <col min="14" max="14" width="8.5703125" style="3" bestFit="1" customWidth="1"/>
    <col min="15" max="16384" width="8.85546875" style="3"/>
  </cols>
  <sheetData>
    <row r="1" spans="1:14" s="1" customFormat="1" ht="2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s="2" customFormat="1">
      <c r="A2" s="138" t="s">
        <v>93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2" customFormat="1">
      <c r="A3" s="133" t="s">
        <v>26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s="2" customFormat="1">
      <c r="A4" s="133" t="s">
        <v>74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s="2" customFormat="1" ht="15.75" customHeight="1">
      <c r="A5" s="133" t="s">
        <v>123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>
      <c r="J6" s="3"/>
    </row>
    <row r="7" spans="1:14" s="4" customFormat="1" ht="47.25">
      <c r="A7" s="128" t="s">
        <v>4</v>
      </c>
      <c r="B7" s="128" t="s">
        <v>5</v>
      </c>
      <c r="C7" s="128" t="s">
        <v>2</v>
      </c>
      <c r="D7" s="128" t="s">
        <v>1</v>
      </c>
      <c r="E7" s="128"/>
      <c r="F7" s="128"/>
      <c r="G7" s="128" t="s">
        <v>21</v>
      </c>
      <c r="H7" s="128"/>
      <c r="I7" s="128"/>
      <c r="J7" s="128" t="s">
        <v>20</v>
      </c>
      <c r="K7" s="128"/>
      <c r="L7" s="128"/>
      <c r="M7" s="128"/>
      <c r="N7" s="60" t="s">
        <v>3</v>
      </c>
    </row>
    <row r="8" spans="1:14" s="4" customFormat="1" ht="31.5">
      <c r="A8" s="128"/>
      <c r="B8" s="128"/>
      <c r="C8" s="128"/>
      <c r="D8" s="60" t="s">
        <v>6</v>
      </c>
      <c r="E8" s="60" t="s">
        <v>7</v>
      </c>
      <c r="F8" s="60" t="s">
        <v>8</v>
      </c>
      <c r="G8" s="60" t="s">
        <v>17</v>
      </c>
      <c r="H8" s="60" t="s">
        <v>18</v>
      </c>
      <c r="I8" s="60" t="s">
        <v>19</v>
      </c>
      <c r="J8" s="60" t="s">
        <v>22</v>
      </c>
      <c r="K8" s="60" t="s">
        <v>23</v>
      </c>
      <c r="L8" s="60" t="s">
        <v>24</v>
      </c>
      <c r="M8" s="60" t="s">
        <v>25</v>
      </c>
      <c r="N8" s="60"/>
    </row>
    <row r="9" spans="1:14" s="2" customFormat="1" ht="26.45" customHeight="1">
      <c r="A9" s="134" t="s">
        <v>9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6"/>
    </row>
    <row r="10" spans="1:14">
      <c r="A10" s="23" t="s">
        <v>49</v>
      </c>
      <c r="B10" s="39" t="s">
        <v>59</v>
      </c>
      <c r="C10" s="5">
        <v>181</v>
      </c>
      <c r="D10" s="27">
        <v>3.86</v>
      </c>
      <c r="E10" s="27">
        <v>8</v>
      </c>
      <c r="F10" s="27">
        <v>25</v>
      </c>
      <c r="G10" s="27">
        <v>1E-3</v>
      </c>
      <c r="H10" s="27">
        <v>0</v>
      </c>
      <c r="I10" s="27">
        <v>40</v>
      </c>
      <c r="J10" s="27">
        <v>2.4</v>
      </c>
      <c r="K10" s="27">
        <v>3</v>
      </c>
      <c r="L10" s="27">
        <v>0</v>
      </c>
      <c r="M10" s="27">
        <v>0.02</v>
      </c>
      <c r="N10" s="5">
        <v>1</v>
      </c>
    </row>
    <row r="11" spans="1:14" ht="31.5">
      <c r="A11" s="73" t="s">
        <v>50</v>
      </c>
      <c r="B11" s="75">
        <v>200</v>
      </c>
      <c r="C11" s="75">
        <v>300</v>
      </c>
      <c r="D11" s="76">
        <v>10</v>
      </c>
      <c r="E11" s="76">
        <v>11</v>
      </c>
      <c r="F11" s="76">
        <v>45</v>
      </c>
      <c r="G11" s="76">
        <v>36.106999999999999</v>
      </c>
      <c r="H11" s="76">
        <v>1.58</v>
      </c>
      <c r="I11" s="76">
        <v>14.8</v>
      </c>
      <c r="J11" s="77">
        <v>156.55000000000001</v>
      </c>
      <c r="K11" s="76">
        <v>261.86</v>
      </c>
      <c r="L11" s="76">
        <v>72.05</v>
      </c>
      <c r="M11" s="76">
        <v>2.1</v>
      </c>
      <c r="N11" s="75">
        <v>173</v>
      </c>
    </row>
    <row r="12" spans="1:14">
      <c r="A12" s="78" t="s">
        <v>45</v>
      </c>
      <c r="B12" s="79">
        <v>150</v>
      </c>
      <c r="C12" s="75">
        <v>61</v>
      </c>
      <c r="D12" s="80">
        <v>0.52</v>
      </c>
      <c r="E12" s="76">
        <v>0.52</v>
      </c>
      <c r="F12" s="76">
        <v>12.74</v>
      </c>
      <c r="G12" s="76">
        <v>4.3999999999999997E-2</v>
      </c>
      <c r="H12" s="76">
        <v>13</v>
      </c>
      <c r="I12" s="76">
        <v>0</v>
      </c>
      <c r="J12" s="76">
        <v>37.4</v>
      </c>
      <c r="K12" s="76">
        <v>25.3</v>
      </c>
      <c r="L12" s="76">
        <v>14.3</v>
      </c>
      <c r="M12" s="76">
        <v>0.33</v>
      </c>
      <c r="N12" s="75">
        <v>338</v>
      </c>
    </row>
    <row r="13" spans="1:14">
      <c r="A13" s="102" t="s">
        <v>83</v>
      </c>
      <c r="B13" s="67">
        <v>210</v>
      </c>
      <c r="C13" s="67">
        <v>55</v>
      </c>
      <c r="D13" s="90">
        <v>0.06</v>
      </c>
      <c r="E13" s="90">
        <v>0.02</v>
      </c>
      <c r="F13" s="90">
        <v>9.98</v>
      </c>
      <c r="G13" s="90">
        <v>0</v>
      </c>
      <c r="H13" s="90">
        <v>0.03</v>
      </c>
      <c r="I13" s="90">
        <v>0</v>
      </c>
      <c r="J13" s="90">
        <v>0.3</v>
      </c>
      <c r="K13" s="90">
        <v>2</v>
      </c>
      <c r="L13" s="90">
        <v>1</v>
      </c>
      <c r="M13" s="90">
        <v>0.03</v>
      </c>
      <c r="N13" s="88">
        <v>376</v>
      </c>
    </row>
    <row r="14" spans="1:14">
      <c r="A14" s="81" t="s">
        <v>10</v>
      </c>
      <c r="B14" s="82">
        <v>620</v>
      </c>
      <c r="C14" s="83">
        <f t="shared" ref="C14:M14" si="0">SUM(C10:C13)</f>
        <v>597</v>
      </c>
      <c r="D14" s="84">
        <f t="shared" si="0"/>
        <v>14.44</v>
      </c>
      <c r="E14" s="84">
        <f t="shared" si="0"/>
        <v>19.54</v>
      </c>
      <c r="F14" s="84">
        <f t="shared" si="0"/>
        <v>92.72</v>
      </c>
      <c r="G14" s="84">
        <f t="shared" si="0"/>
        <v>36.151999999999994</v>
      </c>
      <c r="H14" s="84">
        <f t="shared" si="0"/>
        <v>14.61</v>
      </c>
      <c r="I14" s="84">
        <f t="shared" si="0"/>
        <v>54.8</v>
      </c>
      <c r="J14" s="84">
        <f t="shared" si="0"/>
        <v>196.65000000000003</v>
      </c>
      <c r="K14" s="85">
        <f t="shared" si="0"/>
        <v>292.16000000000003</v>
      </c>
      <c r="L14" s="85">
        <f t="shared" si="0"/>
        <v>87.35</v>
      </c>
      <c r="M14" s="85">
        <f t="shared" si="0"/>
        <v>2.48</v>
      </c>
      <c r="N14" s="83"/>
    </row>
    <row r="15" spans="1:14" s="2" customFormat="1">
      <c r="A15" s="81"/>
      <c r="B15" s="82"/>
      <c r="C15" s="83"/>
      <c r="D15" s="84"/>
      <c r="E15" s="84"/>
      <c r="F15" s="84"/>
      <c r="G15" s="84"/>
      <c r="H15" s="84"/>
      <c r="I15" s="84"/>
      <c r="J15" s="84"/>
      <c r="K15" s="85"/>
      <c r="L15" s="85"/>
      <c r="M15" s="85"/>
      <c r="N15" s="83"/>
    </row>
    <row r="16" spans="1:14" ht="25.15" customHeight="1">
      <c r="A16" s="49" t="s">
        <v>11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21"/>
    </row>
    <row r="17" spans="1:14" ht="36.75" hidden="1" customHeight="1">
      <c r="A17" s="32" t="s">
        <v>54</v>
      </c>
      <c r="B17" s="60">
        <v>100</v>
      </c>
      <c r="C17" s="22">
        <v>60</v>
      </c>
      <c r="D17" s="26">
        <v>1.3120000000000001</v>
      </c>
      <c r="E17" s="26">
        <v>3.25</v>
      </c>
      <c r="F17" s="26">
        <v>6.47</v>
      </c>
      <c r="G17" s="26">
        <v>9.0999999999999998E-2</v>
      </c>
      <c r="H17" s="26">
        <v>17.09</v>
      </c>
      <c r="I17" s="26">
        <v>14.407</v>
      </c>
      <c r="J17" s="26">
        <v>14.241</v>
      </c>
      <c r="K17" s="26">
        <v>13.933</v>
      </c>
      <c r="L17" s="26">
        <v>7.9939999999999998</v>
      </c>
      <c r="M17" s="26">
        <v>0.36499999999999999</v>
      </c>
      <c r="N17" s="60">
        <v>45</v>
      </c>
    </row>
    <row r="18" spans="1:14" ht="36.75" customHeight="1">
      <c r="A18" s="23" t="s">
        <v>12</v>
      </c>
      <c r="B18" s="63">
        <v>250</v>
      </c>
      <c r="C18" s="63">
        <v>96</v>
      </c>
      <c r="D18" s="12">
        <v>1.8</v>
      </c>
      <c r="E18" s="12">
        <v>4.92</v>
      </c>
      <c r="F18" s="12">
        <v>10.93</v>
      </c>
      <c r="G18" s="12">
        <v>0.05</v>
      </c>
      <c r="H18" s="12">
        <v>10.6</v>
      </c>
      <c r="I18" s="12">
        <v>0</v>
      </c>
      <c r="J18" s="12">
        <v>49.725000000000001</v>
      </c>
      <c r="K18" s="12">
        <v>54.6</v>
      </c>
      <c r="L18" s="12">
        <v>26.125</v>
      </c>
      <c r="M18" s="12">
        <v>1.2250000000000001</v>
      </c>
      <c r="N18" s="63">
        <v>82</v>
      </c>
    </row>
    <row r="19" spans="1:14" ht="44.25" customHeight="1">
      <c r="A19" s="32" t="s">
        <v>46</v>
      </c>
      <c r="B19" s="62">
        <v>100</v>
      </c>
      <c r="C19" s="13">
        <v>201</v>
      </c>
      <c r="D19" s="12">
        <v>8.8000000000000007</v>
      </c>
      <c r="E19" s="64">
        <v>13.7</v>
      </c>
      <c r="F19" s="64">
        <v>10.1</v>
      </c>
      <c r="G19" s="64">
        <v>4.3999999999999997E-2</v>
      </c>
      <c r="H19" s="12">
        <v>0</v>
      </c>
      <c r="I19" s="64">
        <v>29.091000000000001</v>
      </c>
      <c r="J19" s="64">
        <v>9.3239999999999998</v>
      </c>
      <c r="K19" s="64">
        <v>123.462</v>
      </c>
      <c r="L19" s="64">
        <v>22.254999999999999</v>
      </c>
      <c r="M19" s="64">
        <v>1.964</v>
      </c>
      <c r="N19" s="63">
        <v>268</v>
      </c>
    </row>
    <row r="20" spans="1:14" ht="18.75" customHeight="1">
      <c r="A20" s="32" t="s">
        <v>55</v>
      </c>
      <c r="B20" s="42">
        <v>150</v>
      </c>
      <c r="C20" s="13">
        <v>290</v>
      </c>
      <c r="D20" s="57">
        <v>16.36</v>
      </c>
      <c r="E20" s="64">
        <v>8.2799999999999994</v>
      </c>
      <c r="F20" s="64">
        <v>42</v>
      </c>
      <c r="G20" s="64">
        <v>0.157</v>
      </c>
      <c r="H20" s="64">
        <v>20.6</v>
      </c>
      <c r="I20" s="64">
        <v>28.571000000000002</v>
      </c>
      <c r="J20" s="64">
        <v>19.513999999999999</v>
      </c>
      <c r="K20" s="64">
        <v>79.7</v>
      </c>
      <c r="L20" s="64">
        <v>29.029</v>
      </c>
      <c r="M20" s="64">
        <v>1.171</v>
      </c>
      <c r="N20" s="13">
        <v>199</v>
      </c>
    </row>
    <row r="21" spans="1:14" ht="17.25" customHeight="1">
      <c r="A21" s="23" t="s">
        <v>70</v>
      </c>
      <c r="B21" s="62">
        <v>200</v>
      </c>
      <c r="C21" s="42">
        <v>115</v>
      </c>
      <c r="D21" s="44">
        <v>0.16</v>
      </c>
      <c r="E21" s="44">
        <v>0.15554000000000001</v>
      </c>
      <c r="F21" s="44">
        <v>28</v>
      </c>
      <c r="G21" s="44">
        <v>1.3332E-2</v>
      </c>
      <c r="H21" s="44">
        <v>1.7220500000000001</v>
      </c>
      <c r="I21" s="44">
        <v>0</v>
      </c>
      <c r="J21" s="44">
        <v>7.863658</v>
      </c>
      <c r="K21" s="44">
        <v>4.9939450000000001</v>
      </c>
      <c r="L21" s="44">
        <v>4.0851470000000001</v>
      </c>
      <c r="M21" s="44">
        <v>0.99878900000000004</v>
      </c>
      <c r="N21" s="42">
        <v>342</v>
      </c>
    </row>
    <row r="22" spans="1:14">
      <c r="A22" s="25" t="s">
        <v>15</v>
      </c>
      <c r="B22" s="22">
        <v>30</v>
      </c>
      <c r="C22" s="22">
        <v>71</v>
      </c>
      <c r="D22" s="26">
        <v>2.2999999999999998</v>
      </c>
      <c r="E22" s="26">
        <v>0.24</v>
      </c>
      <c r="F22" s="26">
        <v>14.7</v>
      </c>
      <c r="G22" s="26">
        <v>0.03</v>
      </c>
      <c r="H22" s="26">
        <v>0</v>
      </c>
      <c r="I22" s="26">
        <v>0</v>
      </c>
      <c r="J22" s="26">
        <v>6.48</v>
      </c>
      <c r="K22" s="26">
        <v>22.2</v>
      </c>
      <c r="L22" s="26">
        <v>4.2</v>
      </c>
      <c r="M22" s="26">
        <v>0.33</v>
      </c>
      <c r="N22" s="22">
        <v>0</v>
      </c>
    </row>
    <row r="23" spans="1:14">
      <c r="A23" s="23" t="s">
        <v>14</v>
      </c>
      <c r="B23" s="42">
        <v>35</v>
      </c>
      <c r="C23" s="42">
        <v>80</v>
      </c>
      <c r="D23" s="43">
        <v>3.63</v>
      </c>
      <c r="E23" s="43">
        <v>0.86</v>
      </c>
      <c r="F23" s="43">
        <v>19.66</v>
      </c>
      <c r="G23" s="43">
        <v>0.2</v>
      </c>
      <c r="H23" s="43">
        <v>0</v>
      </c>
      <c r="I23" s="43">
        <v>0</v>
      </c>
      <c r="J23" s="43">
        <v>36.5</v>
      </c>
      <c r="K23" s="43">
        <v>62.5</v>
      </c>
      <c r="L23" s="43">
        <v>20</v>
      </c>
      <c r="M23" s="43">
        <v>1.4</v>
      </c>
      <c r="N23" s="42">
        <v>0</v>
      </c>
    </row>
    <row r="24" spans="1:14" ht="31.5">
      <c r="A24" s="58" t="s">
        <v>100</v>
      </c>
      <c r="B24" s="114">
        <v>100</v>
      </c>
      <c r="C24" s="114">
        <v>91</v>
      </c>
      <c r="D24" s="114">
        <v>2.0099999999999998</v>
      </c>
      <c r="E24" s="114">
        <v>0.1</v>
      </c>
      <c r="F24" s="114">
        <v>20.5</v>
      </c>
      <c r="G24" s="114">
        <v>0.04</v>
      </c>
      <c r="H24" s="114">
        <v>4.22</v>
      </c>
      <c r="I24" s="114">
        <v>0</v>
      </c>
      <c r="J24" s="114">
        <v>46.5</v>
      </c>
      <c r="K24" s="114">
        <v>60.9</v>
      </c>
      <c r="L24" s="114">
        <v>32.200000000000003</v>
      </c>
      <c r="M24" s="114">
        <v>1</v>
      </c>
      <c r="N24" s="115">
        <v>75</v>
      </c>
    </row>
    <row r="25" spans="1:14" s="2" customFormat="1">
      <c r="A25" s="81" t="s">
        <v>10</v>
      </c>
      <c r="B25" s="61">
        <v>865</v>
      </c>
      <c r="C25" s="61">
        <v>944</v>
      </c>
      <c r="D25" s="120">
        <f>SUM(D18:D24)</f>
        <v>35.06</v>
      </c>
      <c r="E25" s="120">
        <v>28.256</v>
      </c>
      <c r="F25" s="61">
        <v>145.88999999999999</v>
      </c>
      <c r="G25" s="61">
        <v>0.53400000000000003</v>
      </c>
      <c r="H25" s="120">
        <f>SUM(H18:H24)</f>
        <v>37.142050000000005</v>
      </c>
      <c r="I25" s="120">
        <f>SUM(I18:I24)</f>
        <v>57.662000000000006</v>
      </c>
      <c r="J25" s="120">
        <f t="shared" ref="J25:M25" si="1">SUM(J18:J24)</f>
        <v>175.90665799999999</v>
      </c>
      <c r="K25" s="120">
        <f t="shared" si="1"/>
        <v>408.35594499999996</v>
      </c>
      <c r="L25" s="120">
        <f t="shared" si="1"/>
        <v>137.894147</v>
      </c>
      <c r="M25" s="120">
        <f t="shared" si="1"/>
        <v>8.0887890000000002</v>
      </c>
      <c r="N25" s="120"/>
    </row>
    <row r="26" spans="1:14" s="2" customFormat="1" hidden="1">
      <c r="A26" s="23" t="s">
        <v>10</v>
      </c>
      <c r="B26" s="13">
        <v>865</v>
      </c>
      <c r="C26" s="13">
        <v>944</v>
      </c>
      <c r="D26" s="64">
        <f t="shared" ref="D26:M26" si="2">SUM(D18:D25)</f>
        <v>70.12</v>
      </c>
      <c r="E26" s="64">
        <f>SUM(E18:E24)</f>
        <v>28.255539999999996</v>
      </c>
      <c r="F26" s="64">
        <f t="shared" si="2"/>
        <v>291.77999999999997</v>
      </c>
      <c r="G26" s="64">
        <f t="shared" si="2"/>
        <v>1.0683320000000001</v>
      </c>
      <c r="H26" s="64">
        <f t="shared" si="2"/>
        <v>74.284100000000009</v>
      </c>
      <c r="I26" s="64">
        <f t="shared" si="2"/>
        <v>115.32400000000001</v>
      </c>
      <c r="J26" s="64">
        <f t="shared" si="2"/>
        <v>351.81331599999999</v>
      </c>
      <c r="K26" s="64">
        <f t="shared" si="2"/>
        <v>816.71188999999993</v>
      </c>
      <c r="L26" s="64">
        <f t="shared" si="2"/>
        <v>275.78829400000001</v>
      </c>
      <c r="M26" s="64">
        <f t="shared" si="2"/>
        <v>16.177578</v>
      </c>
      <c r="N26" s="64"/>
    </row>
    <row r="27" spans="1:14" ht="25.15" customHeight="1">
      <c r="A27" s="49" t="s">
        <v>68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21"/>
    </row>
    <row r="28" spans="1:14" ht="25.15" customHeight="1">
      <c r="A28" s="65" t="s">
        <v>76</v>
      </c>
      <c r="B28" s="66" t="s">
        <v>59</v>
      </c>
      <c r="C28" s="67">
        <v>175</v>
      </c>
      <c r="D28" s="68">
        <v>7.7</v>
      </c>
      <c r="E28" s="68">
        <v>5.3</v>
      </c>
      <c r="F28" s="68">
        <v>24.7</v>
      </c>
      <c r="G28" s="68">
        <v>1E-3</v>
      </c>
      <c r="H28" s="68">
        <v>0.105</v>
      </c>
      <c r="I28" s="68">
        <v>40</v>
      </c>
      <c r="J28" s="68">
        <v>2.4</v>
      </c>
      <c r="K28" s="68">
        <v>3</v>
      </c>
      <c r="L28" s="68">
        <v>0</v>
      </c>
      <c r="M28" s="68">
        <v>0.02</v>
      </c>
      <c r="N28" s="67">
        <v>3</v>
      </c>
    </row>
    <row r="29" spans="1:14" ht="19.5" customHeight="1">
      <c r="A29" s="32" t="s">
        <v>69</v>
      </c>
      <c r="B29" s="40">
        <v>100</v>
      </c>
      <c r="C29" s="11">
        <v>320</v>
      </c>
      <c r="D29" s="27">
        <v>6.6</v>
      </c>
      <c r="E29" s="6">
        <v>14.36</v>
      </c>
      <c r="F29" s="6">
        <v>41.13</v>
      </c>
      <c r="G29" s="6">
        <v>4.3999999999999997E-2</v>
      </c>
      <c r="H29" s="27">
        <v>0.04</v>
      </c>
      <c r="I29" s="6">
        <v>29.091000000000001</v>
      </c>
      <c r="J29" s="6">
        <v>9.3239999999999998</v>
      </c>
      <c r="K29" s="6">
        <v>123.462</v>
      </c>
      <c r="L29" s="6">
        <v>22.254999999999999</v>
      </c>
      <c r="M29" s="6">
        <v>1.964</v>
      </c>
      <c r="N29" s="5">
        <v>426</v>
      </c>
    </row>
    <row r="30" spans="1:14" ht="17.25" customHeight="1">
      <c r="A30" s="23" t="s">
        <v>120</v>
      </c>
      <c r="B30" s="45">
        <v>200</v>
      </c>
      <c r="C30" s="5">
        <v>133</v>
      </c>
      <c r="D30" s="6">
        <v>0.66</v>
      </c>
      <c r="E30" s="27">
        <v>0.09</v>
      </c>
      <c r="F30" s="6">
        <v>32.01</v>
      </c>
      <c r="G30" s="27">
        <v>1.2E-2</v>
      </c>
      <c r="H30" s="6">
        <v>0.73</v>
      </c>
      <c r="I30" s="27">
        <v>0</v>
      </c>
      <c r="J30" s="27">
        <v>32.479999999999997</v>
      </c>
      <c r="K30" s="27">
        <v>23.44</v>
      </c>
      <c r="L30" s="27">
        <v>17.46</v>
      </c>
      <c r="M30" s="6">
        <v>0.7</v>
      </c>
      <c r="N30" s="5">
        <v>349</v>
      </c>
    </row>
    <row r="31" spans="1:14" s="2" customFormat="1">
      <c r="A31" s="23" t="s">
        <v>10</v>
      </c>
      <c r="B31" s="63">
        <v>360</v>
      </c>
      <c r="C31" s="13">
        <v>628</v>
      </c>
      <c r="D31" s="64">
        <f t="shared" ref="D31:M31" si="3">SUM(D29:D30)</f>
        <v>7.26</v>
      </c>
      <c r="E31" s="64">
        <f t="shared" si="3"/>
        <v>14.45</v>
      </c>
      <c r="F31" s="12">
        <f t="shared" si="3"/>
        <v>73.14</v>
      </c>
      <c r="G31" s="64">
        <f t="shared" si="3"/>
        <v>5.5999999999999994E-2</v>
      </c>
      <c r="H31" s="64">
        <f t="shared" si="3"/>
        <v>0.77</v>
      </c>
      <c r="I31" s="64">
        <f t="shared" si="3"/>
        <v>29.091000000000001</v>
      </c>
      <c r="J31" s="12">
        <f t="shared" si="3"/>
        <v>41.803999999999995</v>
      </c>
      <c r="K31" s="64">
        <f t="shared" si="3"/>
        <v>146.90200000000002</v>
      </c>
      <c r="L31" s="64">
        <f t="shared" si="3"/>
        <v>39.715000000000003</v>
      </c>
      <c r="M31" s="64">
        <f t="shared" si="3"/>
        <v>2.6639999999999997</v>
      </c>
      <c r="N31" s="63"/>
    </row>
  </sheetData>
  <mergeCells count="12">
    <mergeCell ref="J7:M7"/>
    <mergeCell ref="A9:N9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8"/>
  <sheetViews>
    <sheetView workbookViewId="0">
      <selection activeCell="C10" sqref="C10:C14"/>
    </sheetView>
  </sheetViews>
  <sheetFormatPr defaultColWidth="8.85546875" defaultRowHeight="15.75"/>
  <cols>
    <col min="1" max="1" width="37.42578125" style="3" customWidth="1"/>
    <col min="2" max="2" width="8.85546875" style="3"/>
    <col min="3" max="3" width="10.42578125" style="3" bestFit="1" customWidth="1"/>
    <col min="4" max="9" width="8.85546875" style="3"/>
    <col min="10" max="10" width="8.85546875" style="8"/>
    <col min="11" max="11" width="8.85546875" style="3"/>
    <col min="12" max="12" width="9.28515625" style="3" bestFit="1" customWidth="1"/>
    <col min="13" max="13" width="9.5703125" style="3" bestFit="1" customWidth="1"/>
    <col min="14" max="14" width="8.5703125" style="3" bestFit="1" customWidth="1"/>
    <col min="15" max="16384" width="8.85546875" style="3"/>
  </cols>
  <sheetData>
    <row r="1" spans="1:14" s="1" customFormat="1" ht="20.25">
      <c r="A1" s="137" t="s">
        <v>44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s="2" customFormat="1">
      <c r="A2" s="133" t="s">
        <v>27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2" customFormat="1">
      <c r="A3" s="133" t="s">
        <v>26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s="2" customFormat="1">
      <c r="A4" s="133" t="s">
        <v>74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s="2" customFormat="1">
      <c r="A5" s="133" t="s">
        <v>123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hidden="1">
      <c r="J6" s="3"/>
    </row>
    <row r="7" spans="1:14" s="4" customFormat="1" ht="47.25">
      <c r="A7" s="128" t="s">
        <v>4</v>
      </c>
      <c r="B7" s="128" t="s">
        <v>5</v>
      </c>
      <c r="C7" s="128" t="s">
        <v>2</v>
      </c>
      <c r="D7" s="128" t="s">
        <v>1</v>
      </c>
      <c r="E7" s="128"/>
      <c r="F7" s="128"/>
      <c r="G7" s="128" t="s">
        <v>21</v>
      </c>
      <c r="H7" s="128"/>
      <c r="I7" s="128"/>
      <c r="J7" s="128" t="s">
        <v>20</v>
      </c>
      <c r="K7" s="128"/>
      <c r="L7" s="128"/>
      <c r="M7" s="128"/>
      <c r="N7" s="52" t="s">
        <v>3</v>
      </c>
    </row>
    <row r="8" spans="1:14" s="4" customFormat="1" ht="19.5" customHeight="1">
      <c r="A8" s="128"/>
      <c r="B8" s="128"/>
      <c r="C8" s="128"/>
      <c r="D8" s="52" t="s">
        <v>6</v>
      </c>
      <c r="E8" s="52" t="s">
        <v>7</v>
      </c>
      <c r="F8" s="52" t="s">
        <v>8</v>
      </c>
      <c r="G8" s="52" t="s">
        <v>17</v>
      </c>
      <c r="H8" s="52" t="s">
        <v>18</v>
      </c>
      <c r="I8" s="52" t="s">
        <v>19</v>
      </c>
      <c r="J8" s="52" t="s">
        <v>22</v>
      </c>
      <c r="K8" s="52" t="s">
        <v>23</v>
      </c>
      <c r="L8" s="52" t="s">
        <v>24</v>
      </c>
      <c r="M8" s="52" t="s">
        <v>25</v>
      </c>
      <c r="N8" s="52"/>
    </row>
    <row r="9" spans="1:14" s="2" customFormat="1" ht="18" customHeight="1">
      <c r="A9" s="134" t="s">
        <v>9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6"/>
    </row>
    <row r="10" spans="1:14" ht="20.25" customHeight="1">
      <c r="A10" s="32" t="s">
        <v>34</v>
      </c>
      <c r="B10" s="52">
        <v>100</v>
      </c>
      <c r="C10" s="52">
        <v>80</v>
      </c>
      <c r="D10" s="36">
        <v>2.7</v>
      </c>
      <c r="E10" s="24">
        <v>7</v>
      </c>
      <c r="F10" s="24">
        <v>14.4</v>
      </c>
      <c r="G10" s="24">
        <v>1.2999999999999999E-2</v>
      </c>
      <c r="H10" s="24">
        <v>4.5999999999999996</v>
      </c>
      <c r="I10" s="24">
        <v>0</v>
      </c>
      <c r="J10" s="24">
        <v>14.983000000000001</v>
      </c>
      <c r="K10" s="24">
        <v>16.984000000000002</v>
      </c>
      <c r="L10" s="24">
        <v>9.0549999999999997</v>
      </c>
      <c r="M10" s="24">
        <v>0.28000000000000003</v>
      </c>
      <c r="N10" s="52">
        <v>45</v>
      </c>
    </row>
    <row r="11" spans="1:14">
      <c r="A11" s="32" t="s">
        <v>30</v>
      </c>
      <c r="B11" s="52">
        <v>100</v>
      </c>
      <c r="C11" s="22">
        <v>162</v>
      </c>
      <c r="D11" s="24">
        <v>13.28</v>
      </c>
      <c r="E11" s="24">
        <v>10.84</v>
      </c>
      <c r="F11" s="24">
        <v>2.9</v>
      </c>
      <c r="G11" s="24">
        <v>0.04</v>
      </c>
      <c r="H11" s="24">
        <v>0.35</v>
      </c>
      <c r="I11" s="24">
        <v>30.1</v>
      </c>
      <c r="J11" s="24">
        <v>76.930000000000007</v>
      </c>
      <c r="K11" s="24">
        <v>14.06</v>
      </c>
      <c r="L11" s="24">
        <v>0.61</v>
      </c>
      <c r="M11" s="52">
        <v>0.02</v>
      </c>
      <c r="N11" s="5">
        <v>290</v>
      </c>
    </row>
    <row r="12" spans="1:14">
      <c r="A12" s="23" t="s">
        <v>67</v>
      </c>
      <c r="B12" s="45">
        <v>150</v>
      </c>
      <c r="C12" s="46">
        <v>337</v>
      </c>
      <c r="D12" s="34">
        <v>10.62</v>
      </c>
      <c r="E12" s="34">
        <v>11.46</v>
      </c>
      <c r="F12" s="34">
        <v>47.83</v>
      </c>
      <c r="G12" s="34">
        <v>0.15</v>
      </c>
      <c r="H12" s="34">
        <v>2.2000000000000002</v>
      </c>
      <c r="I12" s="34">
        <v>53</v>
      </c>
      <c r="J12" s="34">
        <v>301</v>
      </c>
      <c r="K12" s="34">
        <v>45</v>
      </c>
      <c r="L12" s="47">
        <v>1.1000000000000001</v>
      </c>
      <c r="M12" s="46">
        <v>1.2</v>
      </c>
      <c r="N12" s="5">
        <v>171</v>
      </c>
    </row>
    <row r="13" spans="1:14" ht="26.25" customHeight="1">
      <c r="A13" s="23" t="s">
        <v>43</v>
      </c>
      <c r="B13" s="5">
        <v>200</v>
      </c>
      <c r="C13" s="5">
        <v>66</v>
      </c>
      <c r="D13" s="6">
        <v>0.33</v>
      </c>
      <c r="E13" s="27">
        <v>4.4999999999999998E-2</v>
      </c>
      <c r="F13" s="6">
        <v>16</v>
      </c>
      <c r="G13" s="27">
        <v>1.2E-2</v>
      </c>
      <c r="H13" s="6">
        <v>0.72599999999999998</v>
      </c>
      <c r="I13" s="27">
        <v>0</v>
      </c>
      <c r="J13" s="27">
        <v>32.479999999999997</v>
      </c>
      <c r="K13" s="27">
        <v>23.44</v>
      </c>
      <c r="L13" s="27">
        <v>17.46</v>
      </c>
      <c r="M13" s="6">
        <v>0.69799999999999995</v>
      </c>
      <c r="N13" s="5">
        <v>349</v>
      </c>
    </row>
    <row r="14" spans="1:14" ht="20.25" customHeight="1">
      <c r="A14" s="23" t="s">
        <v>15</v>
      </c>
      <c r="B14" s="59">
        <v>30</v>
      </c>
      <c r="C14" s="22">
        <v>118</v>
      </c>
      <c r="D14" s="24">
        <v>3.8</v>
      </c>
      <c r="E14" s="24">
        <v>0.4</v>
      </c>
      <c r="F14" s="24">
        <v>24.6</v>
      </c>
      <c r="G14" s="24">
        <v>0.05</v>
      </c>
      <c r="H14" s="24">
        <v>0</v>
      </c>
      <c r="I14" s="24">
        <v>0</v>
      </c>
      <c r="J14" s="24">
        <v>10.8</v>
      </c>
      <c r="K14" s="24">
        <v>37</v>
      </c>
      <c r="L14" s="24">
        <v>7</v>
      </c>
      <c r="M14" s="24">
        <v>0.55000000000000004</v>
      </c>
      <c r="N14" s="59">
        <v>0</v>
      </c>
    </row>
    <row r="15" spans="1:14">
      <c r="A15" s="9" t="s">
        <v>10</v>
      </c>
      <c r="B15" s="10">
        <v>580</v>
      </c>
      <c r="C15" s="28">
        <v>763</v>
      </c>
      <c r="D15" s="30">
        <f t="shared" ref="D15:L15" si="0">SUM(D10:D14)</f>
        <v>30.73</v>
      </c>
      <c r="E15" s="30">
        <f>SUM(E10:E14)</f>
        <v>29.745000000000001</v>
      </c>
      <c r="F15" s="30">
        <f t="shared" si="0"/>
        <v>105.72999999999999</v>
      </c>
      <c r="G15" s="30">
        <f t="shared" si="0"/>
        <v>0.26500000000000001</v>
      </c>
      <c r="H15" s="30">
        <f t="shared" si="0"/>
        <v>7.8759999999999994</v>
      </c>
      <c r="I15" s="38">
        <v>64.77</v>
      </c>
      <c r="J15" s="30">
        <f t="shared" si="0"/>
        <v>436.19300000000004</v>
      </c>
      <c r="K15" s="30">
        <f t="shared" si="0"/>
        <v>136.48400000000001</v>
      </c>
      <c r="L15" s="30">
        <f t="shared" si="0"/>
        <v>35.225000000000001</v>
      </c>
      <c r="M15" s="38">
        <f>SUM(M10:M14)</f>
        <v>2.7480000000000002</v>
      </c>
      <c r="N15" s="10"/>
    </row>
    <row r="16" spans="1:14" ht="25.15" customHeight="1">
      <c r="A16" s="139" t="s">
        <v>11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1"/>
    </row>
    <row r="17" spans="1:26" ht="29.25" customHeight="1">
      <c r="A17" s="23" t="s">
        <v>91</v>
      </c>
      <c r="B17" s="40">
        <v>100</v>
      </c>
      <c r="C17" s="41">
        <v>10</v>
      </c>
      <c r="D17" s="36">
        <v>0.5</v>
      </c>
      <c r="E17" s="36">
        <v>7.0000000000000007E-2</v>
      </c>
      <c r="F17" s="36">
        <v>1.5</v>
      </c>
      <c r="G17" s="36">
        <v>2.7E-2</v>
      </c>
      <c r="H17" s="36">
        <v>2.1</v>
      </c>
      <c r="I17" s="36">
        <v>0</v>
      </c>
      <c r="J17" s="36">
        <v>7.9050000000000002</v>
      </c>
      <c r="K17" s="36">
        <v>0</v>
      </c>
      <c r="L17" s="36">
        <v>0</v>
      </c>
      <c r="M17" s="36">
        <v>0.247</v>
      </c>
      <c r="N17" s="41">
        <v>70</v>
      </c>
    </row>
    <row r="18" spans="1:26" ht="19.5" customHeight="1">
      <c r="A18" s="23" t="s">
        <v>61</v>
      </c>
      <c r="B18" s="52">
        <v>250</v>
      </c>
      <c r="C18" s="22">
        <v>133</v>
      </c>
      <c r="D18" s="26">
        <v>3.55</v>
      </c>
      <c r="E18" s="26">
        <v>4.59</v>
      </c>
      <c r="F18" s="26">
        <v>18.79</v>
      </c>
      <c r="G18" s="24">
        <v>0.16</v>
      </c>
      <c r="H18" s="24">
        <v>4.5999999999999996</v>
      </c>
      <c r="I18" s="24">
        <v>0</v>
      </c>
      <c r="J18" s="24">
        <v>83.534999999999997</v>
      </c>
      <c r="K18" s="24">
        <v>33.1</v>
      </c>
      <c r="L18" s="24">
        <v>1.2424999999999999</v>
      </c>
      <c r="M18" s="22">
        <v>86</v>
      </c>
      <c r="N18" s="5">
        <v>108</v>
      </c>
    </row>
    <row r="19" spans="1:26" ht="18.75" customHeight="1">
      <c r="A19" s="32" t="s">
        <v>86</v>
      </c>
      <c r="B19" s="52">
        <v>100</v>
      </c>
      <c r="C19" s="22">
        <v>190</v>
      </c>
      <c r="D19" s="24">
        <v>10.199999999999999</v>
      </c>
      <c r="E19" s="24">
        <v>12</v>
      </c>
      <c r="F19" s="24">
        <v>8.5</v>
      </c>
      <c r="G19" s="24">
        <v>0.04</v>
      </c>
      <c r="H19" s="24">
        <v>0.35</v>
      </c>
      <c r="I19" s="24">
        <v>30.1</v>
      </c>
      <c r="J19" s="24">
        <v>76.930000000000007</v>
      </c>
      <c r="K19" s="24">
        <v>14.06</v>
      </c>
      <c r="L19" s="24">
        <v>0.61</v>
      </c>
      <c r="M19" s="52">
        <v>0.02</v>
      </c>
      <c r="N19" s="5">
        <v>282</v>
      </c>
    </row>
    <row r="20" spans="1:26" ht="19.5" customHeight="1">
      <c r="A20" s="32" t="s">
        <v>13</v>
      </c>
      <c r="B20" s="22">
        <v>180</v>
      </c>
      <c r="C20" s="11">
        <v>185</v>
      </c>
      <c r="D20" s="37">
        <v>3.72</v>
      </c>
      <c r="E20" s="6">
        <v>5.76</v>
      </c>
      <c r="F20" s="6">
        <v>24.48</v>
      </c>
      <c r="G20" s="6">
        <v>0.157</v>
      </c>
      <c r="H20" s="6">
        <v>18.2</v>
      </c>
      <c r="I20" s="6">
        <v>28.571000000000002</v>
      </c>
      <c r="J20" s="6">
        <v>19.513999999999999</v>
      </c>
      <c r="K20" s="6">
        <v>79.7</v>
      </c>
      <c r="L20" s="6">
        <v>29.029</v>
      </c>
      <c r="M20" s="6">
        <v>1.171</v>
      </c>
      <c r="N20" s="11">
        <v>312</v>
      </c>
    </row>
    <row r="21" spans="1:26" ht="18" customHeight="1">
      <c r="A21" s="25" t="s">
        <v>37</v>
      </c>
      <c r="B21" s="22">
        <v>200</v>
      </c>
      <c r="C21" s="22">
        <v>112</v>
      </c>
      <c r="D21" s="24">
        <v>0.24</v>
      </c>
      <c r="E21" s="24">
        <v>0.11</v>
      </c>
      <c r="F21" s="26">
        <v>28</v>
      </c>
      <c r="G21" s="26">
        <v>1.4402569999999998E-2</v>
      </c>
      <c r="H21" s="24">
        <v>99.710099999999997</v>
      </c>
      <c r="I21" s="24">
        <v>0</v>
      </c>
      <c r="J21" s="24">
        <v>3.3901433999999999</v>
      </c>
      <c r="K21" s="24">
        <v>3.3901433999999999</v>
      </c>
      <c r="L21" s="24">
        <v>0.59</v>
      </c>
      <c r="M21" s="22">
        <v>0.79</v>
      </c>
      <c r="N21" s="5">
        <v>388</v>
      </c>
    </row>
    <row r="22" spans="1:26">
      <c r="A22" s="25" t="s">
        <v>15</v>
      </c>
      <c r="B22" s="22">
        <v>50</v>
      </c>
      <c r="C22" s="22">
        <v>118</v>
      </c>
      <c r="D22" s="26">
        <v>2.2999999999999998</v>
      </c>
      <c r="E22" s="26">
        <v>0.24</v>
      </c>
      <c r="F22" s="26">
        <v>14.7</v>
      </c>
      <c r="G22" s="26">
        <v>0.03</v>
      </c>
      <c r="H22" s="26">
        <v>0</v>
      </c>
      <c r="I22" s="26">
        <v>0</v>
      </c>
      <c r="J22" s="26">
        <v>6.48</v>
      </c>
      <c r="K22" s="26">
        <v>22.2</v>
      </c>
      <c r="L22" s="26">
        <v>4.2</v>
      </c>
      <c r="M22" s="26">
        <v>0.33</v>
      </c>
      <c r="N22" s="22">
        <v>0</v>
      </c>
    </row>
    <row r="23" spans="1:26">
      <c r="A23" s="23" t="s">
        <v>14</v>
      </c>
      <c r="B23" s="5">
        <v>35</v>
      </c>
      <c r="C23" s="11">
        <v>80</v>
      </c>
      <c r="D23" s="6">
        <v>2.54</v>
      </c>
      <c r="E23" s="6">
        <v>0.6</v>
      </c>
      <c r="F23" s="6">
        <v>13.76</v>
      </c>
      <c r="G23" s="6">
        <v>0.12</v>
      </c>
      <c r="H23" s="6">
        <v>0.14000000000000001</v>
      </c>
      <c r="I23" s="6">
        <v>0</v>
      </c>
      <c r="J23" s="6">
        <v>21.9</v>
      </c>
      <c r="K23" s="6">
        <v>37.5</v>
      </c>
      <c r="L23" s="6">
        <v>12</v>
      </c>
      <c r="M23" s="6">
        <v>0.8</v>
      </c>
      <c r="N23" s="5">
        <v>0</v>
      </c>
    </row>
    <row r="24" spans="1:26" s="2" customFormat="1">
      <c r="A24" s="7" t="s">
        <v>10</v>
      </c>
      <c r="B24" s="55">
        <v>915</v>
      </c>
      <c r="C24" s="13">
        <v>828</v>
      </c>
      <c r="D24" s="56">
        <f t="shared" ref="D24:M24" si="1">SUM(D17:D23)</f>
        <v>23.049999999999997</v>
      </c>
      <c r="E24" s="56">
        <f>SUM(E17:E23)</f>
        <v>23.37</v>
      </c>
      <c r="F24" s="56">
        <f t="shared" si="1"/>
        <v>109.73</v>
      </c>
      <c r="G24" s="56">
        <f t="shared" si="1"/>
        <v>0.54840257000000003</v>
      </c>
      <c r="H24" s="12">
        <f t="shared" si="1"/>
        <v>125.1001</v>
      </c>
      <c r="I24" s="12">
        <f t="shared" si="1"/>
        <v>58.671000000000006</v>
      </c>
      <c r="J24" s="12">
        <f t="shared" si="1"/>
        <v>219.65414340000001</v>
      </c>
      <c r="K24" s="56">
        <f t="shared" si="1"/>
        <v>189.9501434</v>
      </c>
      <c r="L24" s="56">
        <f t="shared" si="1"/>
        <v>47.671500000000002</v>
      </c>
      <c r="M24" s="12">
        <f t="shared" si="1"/>
        <v>89.358000000000004</v>
      </c>
      <c r="N24" s="55"/>
      <c r="Z24" s="51"/>
    </row>
    <row r="25" spans="1:26" ht="25.15" customHeight="1">
      <c r="A25" s="139" t="s">
        <v>68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1"/>
    </row>
    <row r="26" spans="1:26" ht="19.5" customHeight="1">
      <c r="A26" s="86" t="s">
        <v>94</v>
      </c>
      <c r="B26" s="87">
        <v>130</v>
      </c>
      <c r="C26" s="88">
        <v>321</v>
      </c>
      <c r="D26" s="89">
        <v>6.78</v>
      </c>
      <c r="E26" s="90">
        <v>13.96</v>
      </c>
      <c r="F26" s="90">
        <v>42.14</v>
      </c>
      <c r="G26" s="90">
        <v>0.157</v>
      </c>
      <c r="H26" s="90">
        <v>18.2</v>
      </c>
      <c r="I26" s="90">
        <v>28.571000000000002</v>
      </c>
      <c r="J26" s="90">
        <v>19.513999999999999</v>
      </c>
      <c r="K26" s="90">
        <v>79.7</v>
      </c>
      <c r="L26" s="90">
        <v>29.029</v>
      </c>
      <c r="M26" s="90">
        <v>1.171</v>
      </c>
      <c r="N26" s="88">
        <v>425</v>
      </c>
    </row>
    <row r="27" spans="1:26" ht="18" customHeight="1">
      <c r="A27" s="65" t="s">
        <v>78</v>
      </c>
      <c r="B27" s="91">
        <v>200</v>
      </c>
      <c r="C27" s="92">
        <v>99.974999999999994</v>
      </c>
      <c r="D27" s="69">
        <v>5.7985499999999996</v>
      </c>
      <c r="E27" s="69">
        <v>4.9987500000000002</v>
      </c>
      <c r="F27" s="69">
        <v>7.9979999999999993</v>
      </c>
      <c r="G27" s="69">
        <v>7.9979999999999996E-2</v>
      </c>
      <c r="H27" s="69">
        <v>1.3996500000000001</v>
      </c>
      <c r="I27" s="69">
        <v>0</v>
      </c>
      <c r="J27" s="69">
        <v>239.94</v>
      </c>
      <c r="K27" s="69">
        <v>179.95499999999998</v>
      </c>
      <c r="L27" s="69">
        <v>27.992999999999999</v>
      </c>
      <c r="M27" s="69">
        <v>0.19994999999999999</v>
      </c>
      <c r="N27" s="88">
        <v>420</v>
      </c>
    </row>
    <row r="28" spans="1:26" s="2" customFormat="1">
      <c r="A28" s="7" t="s">
        <v>10</v>
      </c>
      <c r="B28" s="55">
        <v>330</v>
      </c>
      <c r="C28" s="13">
        <v>433</v>
      </c>
      <c r="D28" s="56">
        <f t="shared" ref="D28:M28" si="2">SUM(D26:D27)</f>
        <v>12.57855</v>
      </c>
      <c r="E28" s="56">
        <f t="shared" si="2"/>
        <v>18.958750000000002</v>
      </c>
      <c r="F28" s="56">
        <f t="shared" si="2"/>
        <v>50.137999999999998</v>
      </c>
      <c r="G28" s="56">
        <f t="shared" si="2"/>
        <v>0.23698</v>
      </c>
      <c r="H28" s="12">
        <f t="shared" si="2"/>
        <v>19.59965</v>
      </c>
      <c r="I28" s="12">
        <f t="shared" si="2"/>
        <v>28.571000000000002</v>
      </c>
      <c r="J28" s="12">
        <f t="shared" si="2"/>
        <v>259.45400000000001</v>
      </c>
      <c r="K28" s="56">
        <f t="shared" si="2"/>
        <v>259.65499999999997</v>
      </c>
      <c r="L28" s="56">
        <f t="shared" si="2"/>
        <v>57.021999999999998</v>
      </c>
      <c r="M28" s="12">
        <f t="shared" si="2"/>
        <v>1.3709500000000001</v>
      </c>
      <c r="N28" s="55"/>
      <c r="Z28" s="51"/>
    </row>
  </sheetData>
  <mergeCells count="14">
    <mergeCell ref="J7:M7"/>
    <mergeCell ref="A9:N9"/>
    <mergeCell ref="A16:N16"/>
    <mergeCell ref="A25:N25"/>
    <mergeCell ref="A1:N1"/>
    <mergeCell ref="A2:N2"/>
    <mergeCell ref="A3:N3"/>
    <mergeCell ref="A4:N4"/>
    <mergeCell ref="A7:A8"/>
    <mergeCell ref="B7:B8"/>
    <mergeCell ref="C7:C8"/>
    <mergeCell ref="D7:F7"/>
    <mergeCell ref="G7:I7"/>
    <mergeCell ref="A5:N5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8"/>
  <sheetViews>
    <sheetView topLeftCell="A4" workbookViewId="0">
      <selection activeCell="A11" sqref="A11:N11"/>
    </sheetView>
  </sheetViews>
  <sheetFormatPr defaultColWidth="8.85546875" defaultRowHeight="15.75"/>
  <cols>
    <col min="1" max="1" width="29.7109375" style="3" customWidth="1"/>
    <col min="2" max="2" width="8.85546875" style="3"/>
    <col min="3" max="3" width="10.42578125" style="3" bestFit="1" customWidth="1"/>
    <col min="4" max="9" width="8.85546875" style="3"/>
    <col min="10" max="10" width="8.85546875" style="8"/>
    <col min="11" max="11" width="10.28515625" style="3" customWidth="1"/>
    <col min="12" max="12" width="9.28515625" style="3" bestFit="1" customWidth="1"/>
    <col min="13" max="13" width="8.85546875" style="3"/>
    <col min="14" max="14" width="8.5703125" style="3" bestFit="1" customWidth="1"/>
    <col min="15" max="16384" width="8.85546875" style="3"/>
  </cols>
  <sheetData>
    <row r="1" spans="1:18" s="1" customFormat="1" ht="2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8" s="2" customFormat="1">
      <c r="A2" s="133" t="s">
        <v>29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8" s="2" customFormat="1">
      <c r="A3" s="133" t="s">
        <v>26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8" s="2" customFormat="1">
      <c r="A4" s="133" t="s">
        <v>124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1:18" s="2" customFormat="1">
      <c r="A5" s="133" t="s">
        <v>74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8" ht="47.25">
      <c r="A6" s="128" t="s">
        <v>4</v>
      </c>
      <c r="B6" s="128" t="s">
        <v>5</v>
      </c>
      <c r="C6" s="128" t="s">
        <v>2</v>
      </c>
      <c r="D6" s="128" t="s">
        <v>1</v>
      </c>
      <c r="E6" s="128"/>
      <c r="F6" s="128"/>
      <c r="G6" s="128" t="s">
        <v>21</v>
      </c>
      <c r="H6" s="128"/>
      <c r="I6" s="128"/>
      <c r="J6" s="128" t="s">
        <v>20</v>
      </c>
      <c r="K6" s="128"/>
      <c r="L6" s="128"/>
      <c r="M6" s="128"/>
      <c r="N6" s="52" t="s">
        <v>3</v>
      </c>
    </row>
    <row r="7" spans="1:18" s="4" customFormat="1" ht="31.5">
      <c r="A7" s="128"/>
      <c r="B7" s="128"/>
      <c r="C7" s="128"/>
      <c r="D7" s="52" t="s">
        <v>6</v>
      </c>
      <c r="E7" s="52" t="s">
        <v>7</v>
      </c>
      <c r="F7" s="52" t="s">
        <v>8</v>
      </c>
      <c r="G7" s="52" t="s">
        <v>17</v>
      </c>
      <c r="H7" s="52" t="s">
        <v>18</v>
      </c>
      <c r="I7" s="52" t="s">
        <v>19</v>
      </c>
      <c r="J7" s="52" t="s">
        <v>22</v>
      </c>
      <c r="K7" s="52" t="s">
        <v>23</v>
      </c>
      <c r="L7" s="52" t="s">
        <v>24</v>
      </c>
      <c r="M7" s="52" t="s">
        <v>25</v>
      </c>
      <c r="N7" s="52"/>
    </row>
    <row r="8" spans="1:18" s="4" customFormat="1">
      <c r="A8" s="134" t="s">
        <v>9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6"/>
    </row>
    <row r="9" spans="1:18" s="2" customFormat="1" ht="38.25" customHeight="1">
      <c r="A9" s="23" t="s">
        <v>87</v>
      </c>
      <c r="B9" s="5">
        <v>100</v>
      </c>
      <c r="C9" s="5">
        <v>20</v>
      </c>
      <c r="D9" s="27">
        <v>1.3</v>
      </c>
      <c r="E9" s="27">
        <v>1.155</v>
      </c>
      <c r="F9" s="27">
        <v>2.4</v>
      </c>
      <c r="G9" s="27">
        <v>0.21</v>
      </c>
      <c r="H9" s="27">
        <v>1.6</v>
      </c>
      <c r="I9" s="27">
        <v>40</v>
      </c>
      <c r="J9" s="27">
        <v>26.39</v>
      </c>
      <c r="K9" s="27">
        <v>207.35</v>
      </c>
      <c r="L9" s="27">
        <v>140.52000000000001</v>
      </c>
      <c r="M9" s="27">
        <v>4.74</v>
      </c>
      <c r="N9" s="5">
        <v>2</v>
      </c>
    </row>
    <row r="10" spans="1:18" ht="32.25" customHeight="1">
      <c r="A10" s="23" t="s">
        <v>88</v>
      </c>
      <c r="B10" s="40">
        <v>100</v>
      </c>
      <c r="C10" s="41">
        <v>190</v>
      </c>
      <c r="D10" s="33">
        <v>9.6</v>
      </c>
      <c r="E10" s="33">
        <v>5</v>
      </c>
      <c r="F10" s="33">
        <v>8.14</v>
      </c>
      <c r="G10" s="33">
        <v>0.13100000000000001</v>
      </c>
      <c r="H10" s="33">
        <v>0.45</v>
      </c>
      <c r="I10" s="36">
        <v>25.9</v>
      </c>
      <c r="J10" s="36">
        <v>27.66</v>
      </c>
      <c r="K10" s="36">
        <v>73.44</v>
      </c>
      <c r="L10" s="36">
        <v>9.4</v>
      </c>
      <c r="M10" s="36">
        <v>0.86</v>
      </c>
      <c r="N10" s="41">
        <v>294</v>
      </c>
    </row>
    <row r="11" spans="1:18" ht="31.5">
      <c r="A11" s="23" t="s">
        <v>28</v>
      </c>
      <c r="B11" s="52">
        <v>150</v>
      </c>
      <c r="C11" s="22">
        <v>236</v>
      </c>
      <c r="D11" s="24">
        <v>4.87</v>
      </c>
      <c r="E11" s="24">
        <v>4.13</v>
      </c>
      <c r="F11" s="24">
        <v>37.17</v>
      </c>
      <c r="G11" s="24">
        <v>0.64900000000000002</v>
      </c>
      <c r="H11" s="24">
        <v>0</v>
      </c>
      <c r="I11" s="24">
        <v>20</v>
      </c>
      <c r="J11" s="24">
        <v>65.28</v>
      </c>
      <c r="K11" s="24">
        <v>164.22</v>
      </c>
      <c r="L11" s="24">
        <v>63.36</v>
      </c>
      <c r="M11" s="24">
        <v>0.01</v>
      </c>
      <c r="N11" s="22">
        <v>203</v>
      </c>
    </row>
    <row r="12" spans="1:18">
      <c r="A12" s="25" t="s">
        <v>15</v>
      </c>
      <c r="B12" s="22">
        <v>30</v>
      </c>
      <c r="C12" s="22">
        <v>71</v>
      </c>
      <c r="D12" s="26">
        <v>2.2999999999999998</v>
      </c>
      <c r="E12" s="26">
        <v>0.24</v>
      </c>
      <c r="F12" s="26">
        <v>14.7</v>
      </c>
      <c r="G12" s="26">
        <v>0.03</v>
      </c>
      <c r="H12" s="26">
        <v>0</v>
      </c>
      <c r="I12" s="26">
        <v>0</v>
      </c>
      <c r="J12" s="26">
        <v>6.48</v>
      </c>
      <c r="K12" s="26">
        <v>22.2</v>
      </c>
      <c r="L12" s="26">
        <v>4.2</v>
      </c>
      <c r="M12" s="26">
        <v>0.33</v>
      </c>
      <c r="N12" s="26">
        <v>0</v>
      </c>
    </row>
    <row r="13" spans="1:18">
      <c r="A13" s="23" t="s">
        <v>52</v>
      </c>
      <c r="B13" s="5">
        <v>200</v>
      </c>
      <c r="C13" s="11">
        <v>58</v>
      </c>
      <c r="D13" s="27">
        <v>0.16</v>
      </c>
      <c r="E13" s="27">
        <v>0.04</v>
      </c>
      <c r="F13" s="27">
        <v>14.1</v>
      </c>
      <c r="G13" s="27">
        <v>1.9987001999999997E-2</v>
      </c>
      <c r="H13" s="27">
        <v>1.35</v>
      </c>
      <c r="I13" s="27">
        <v>0</v>
      </c>
      <c r="J13" s="27">
        <v>32.312319899999999</v>
      </c>
      <c r="K13" s="27">
        <v>29.18102292</v>
      </c>
      <c r="L13" s="27">
        <v>20.986352099999998</v>
      </c>
      <c r="M13" s="27">
        <v>0.6395840639999999</v>
      </c>
      <c r="N13" s="11">
        <v>342</v>
      </c>
    </row>
    <row r="14" spans="1:18">
      <c r="A14" s="9" t="s">
        <v>10</v>
      </c>
      <c r="B14" s="10">
        <v>580</v>
      </c>
      <c r="C14" s="28">
        <f>SUM(C9:C13)</f>
        <v>575</v>
      </c>
      <c r="D14" s="29">
        <f t="shared" ref="D14:M14" si="0">SUM(D9:D13)</f>
        <v>18.23</v>
      </c>
      <c r="E14" s="29">
        <f t="shared" si="0"/>
        <v>10.565</v>
      </c>
      <c r="F14" s="29">
        <f t="shared" si="0"/>
        <v>76.509999999999991</v>
      </c>
      <c r="G14" s="29">
        <f t="shared" si="0"/>
        <v>1.0399870019999999</v>
      </c>
      <c r="H14" s="29">
        <f t="shared" si="0"/>
        <v>3.4000000000000004</v>
      </c>
      <c r="I14" s="29">
        <f t="shared" si="0"/>
        <v>85.9</v>
      </c>
      <c r="J14" s="29">
        <f t="shared" si="0"/>
        <v>158.12231990000001</v>
      </c>
      <c r="K14" s="29">
        <f t="shared" si="0"/>
        <v>496.39102291999995</v>
      </c>
      <c r="L14" s="29">
        <f t="shared" si="0"/>
        <v>238.46635210000002</v>
      </c>
      <c r="M14" s="29">
        <f t="shared" si="0"/>
        <v>6.5795840640000005</v>
      </c>
      <c r="N14" s="10"/>
    </row>
    <row r="15" spans="1:18" s="2" customFormat="1" ht="27.75" customHeight="1">
      <c r="A15" s="139" t="s">
        <v>11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1"/>
    </row>
    <row r="16" spans="1:18">
      <c r="A16" s="93" t="s">
        <v>79</v>
      </c>
      <c r="B16" s="94">
        <v>100</v>
      </c>
      <c r="C16" s="95">
        <v>102</v>
      </c>
      <c r="D16" s="96">
        <v>2.52</v>
      </c>
      <c r="E16" s="96">
        <v>7.2519999999999998</v>
      </c>
      <c r="F16" s="96">
        <v>6.5369999999999999</v>
      </c>
      <c r="G16" s="96">
        <v>5.1999999999999998E-2</v>
      </c>
      <c r="H16" s="96">
        <v>7.3369999999999997</v>
      </c>
      <c r="I16" s="96">
        <v>24.7</v>
      </c>
      <c r="J16" s="96">
        <v>28.053000000000001</v>
      </c>
      <c r="K16" s="96">
        <v>53.222999999999999</v>
      </c>
      <c r="L16" s="96">
        <v>16.940999999999999</v>
      </c>
      <c r="M16" s="96">
        <v>0.91900000000000004</v>
      </c>
      <c r="N16" s="95">
        <v>16</v>
      </c>
      <c r="O16" s="14"/>
      <c r="P16" s="14"/>
      <c r="Q16" s="14"/>
      <c r="R16" s="14"/>
    </row>
    <row r="17" spans="1:18" ht="37.5" customHeight="1">
      <c r="A17" s="65" t="s">
        <v>42</v>
      </c>
      <c r="B17" s="71">
        <v>250</v>
      </c>
      <c r="C17" s="87">
        <v>81</v>
      </c>
      <c r="D17" s="97">
        <v>1.71</v>
      </c>
      <c r="E17" s="97">
        <v>4.57</v>
      </c>
      <c r="F17" s="97">
        <v>8.14</v>
      </c>
      <c r="G17" s="97">
        <v>0.05</v>
      </c>
      <c r="H17" s="97">
        <v>15.77</v>
      </c>
      <c r="I17" s="97">
        <v>0</v>
      </c>
      <c r="J17" s="97">
        <v>49</v>
      </c>
      <c r="K17" s="97">
        <v>22.12</v>
      </c>
      <c r="L17" s="97">
        <v>0.82</v>
      </c>
      <c r="M17" s="87">
        <v>2.2999999999999998</v>
      </c>
      <c r="N17" s="67">
        <v>88</v>
      </c>
      <c r="O17" s="14"/>
      <c r="P17" s="14"/>
      <c r="Q17" s="14"/>
      <c r="R17" s="14"/>
    </row>
    <row r="18" spans="1:18" ht="22.5" customHeight="1">
      <c r="A18" s="70" t="s">
        <v>126</v>
      </c>
      <c r="B18" s="71">
        <v>100</v>
      </c>
      <c r="C18" s="87">
        <v>142</v>
      </c>
      <c r="D18" s="97">
        <v>12.83</v>
      </c>
      <c r="E18" s="97">
        <v>14.8</v>
      </c>
      <c r="F18" s="97">
        <v>112.34</v>
      </c>
      <c r="G18" s="97">
        <v>0.05</v>
      </c>
      <c r="H18" s="97">
        <v>0.41</v>
      </c>
      <c r="I18" s="97">
        <v>33</v>
      </c>
      <c r="J18" s="97">
        <v>30.56</v>
      </c>
      <c r="K18" s="97">
        <v>6.85</v>
      </c>
      <c r="L18" s="97">
        <v>17.47</v>
      </c>
      <c r="M18" s="71">
        <v>5.0999999999999996</v>
      </c>
      <c r="N18" s="67">
        <v>239</v>
      </c>
    </row>
    <row r="19" spans="1:18" ht="21.75" customHeight="1">
      <c r="A19" s="65" t="s">
        <v>62</v>
      </c>
      <c r="B19" s="67">
        <v>150</v>
      </c>
      <c r="C19" s="67">
        <v>264</v>
      </c>
      <c r="D19" s="68">
        <v>5.56</v>
      </c>
      <c r="E19" s="68">
        <v>9.34</v>
      </c>
      <c r="F19" s="68">
        <v>39.49</v>
      </c>
      <c r="G19" s="68">
        <v>0.21</v>
      </c>
      <c r="H19" s="68">
        <v>0</v>
      </c>
      <c r="I19" s="68">
        <v>40</v>
      </c>
      <c r="J19" s="68">
        <v>26.39</v>
      </c>
      <c r="K19" s="68">
        <v>207.35</v>
      </c>
      <c r="L19" s="68">
        <v>140.52000000000001</v>
      </c>
      <c r="M19" s="68">
        <v>4.74</v>
      </c>
      <c r="N19" s="67">
        <v>171</v>
      </c>
    </row>
    <row r="20" spans="1:18">
      <c r="A20" s="65" t="s">
        <v>47</v>
      </c>
      <c r="B20" s="71">
        <v>200</v>
      </c>
      <c r="C20" s="71">
        <v>58</v>
      </c>
      <c r="D20" s="97">
        <v>0.16</v>
      </c>
      <c r="E20" s="97">
        <v>0.04</v>
      </c>
      <c r="F20" s="97">
        <v>14.1</v>
      </c>
      <c r="G20" s="97">
        <v>0.01</v>
      </c>
      <c r="H20" s="97">
        <v>3.67</v>
      </c>
      <c r="I20" s="97">
        <v>20</v>
      </c>
      <c r="J20" s="97">
        <v>112.55</v>
      </c>
      <c r="K20" s="97">
        <v>185.54</v>
      </c>
      <c r="L20" s="97">
        <v>99.08</v>
      </c>
      <c r="M20" s="97">
        <v>18.420000000000002</v>
      </c>
      <c r="N20" s="71">
        <v>342</v>
      </c>
    </row>
    <row r="21" spans="1:18">
      <c r="A21" s="65" t="s">
        <v>15</v>
      </c>
      <c r="B21" s="71">
        <v>50</v>
      </c>
      <c r="C21" s="87">
        <v>118</v>
      </c>
      <c r="D21" s="97">
        <v>3.8</v>
      </c>
      <c r="E21" s="97">
        <v>0.4</v>
      </c>
      <c r="F21" s="97">
        <v>24.6</v>
      </c>
      <c r="G21" s="97">
        <v>0.05</v>
      </c>
      <c r="H21" s="97">
        <v>0</v>
      </c>
      <c r="I21" s="97">
        <v>0</v>
      </c>
      <c r="J21" s="97">
        <v>10.8</v>
      </c>
      <c r="K21" s="97">
        <v>37</v>
      </c>
      <c r="L21" s="97">
        <v>7</v>
      </c>
      <c r="M21" s="97">
        <v>0.55000000000000004</v>
      </c>
      <c r="N21" s="71">
        <v>0</v>
      </c>
    </row>
    <row r="22" spans="1:18">
      <c r="A22" s="65" t="s">
        <v>14</v>
      </c>
      <c r="B22" s="67">
        <v>35</v>
      </c>
      <c r="C22" s="88">
        <v>80</v>
      </c>
      <c r="D22" s="90">
        <v>2.54</v>
      </c>
      <c r="E22" s="90">
        <v>0.6</v>
      </c>
      <c r="F22" s="90">
        <v>13.76</v>
      </c>
      <c r="G22" s="90">
        <v>0.12</v>
      </c>
      <c r="H22" s="90">
        <v>0.14000000000000001</v>
      </c>
      <c r="I22" s="90">
        <v>0</v>
      </c>
      <c r="J22" s="90">
        <v>21.9</v>
      </c>
      <c r="K22" s="90">
        <v>37.5</v>
      </c>
      <c r="L22" s="90">
        <v>12</v>
      </c>
      <c r="M22" s="90">
        <v>0.8</v>
      </c>
      <c r="N22" s="67">
        <v>2</v>
      </c>
    </row>
    <row r="23" spans="1:18">
      <c r="A23" s="98" t="s">
        <v>10</v>
      </c>
      <c r="B23" s="99">
        <v>885</v>
      </c>
      <c r="C23" s="100">
        <f t="shared" ref="C23:M23" si="1">SUM(C16:C22)</f>
        <v>845</v>
      </c>
      <c r="D23" s="101">
        <f t="shared" si="1"/>
        <v>29.12</v>
      </c>
      <c r="E23" s="101">
        <f t="shared" si="1"/>
        <v>37.002000000000002</v>
      </c>
      <c r="F23" s="101">
        <f t="shared" si="1"/>
        <v>218.96699999999998</v>
      </c>
      <c r="G23" s="101">
        <f t="shared" si="1"/>
        <v>0.54200000000000004</v>
      </c>
      <c r="H23" s="101">
        <f t="shared" si="1"/>
        <v>27.326999999999998</v>
      </c>
      <c r="I23" s="101">
        <f t="shared" si="1"/>
        <v>117.7</v>
      </c>
      <c r="J23" s="101">
        <f t="shared" si="1"/>
        <v>279.25299999999999</v>
      </c>
      <c r="K23" s="101">
        <f t="shared" si="1"/>
        <v>549.58299999999997</v>
      </c>
      <c r="L23" s="101">
        <f t="shared" si="1"/>
        <v>293.83100000000002</v>
      </c>
      <c r="M23" s="101">
        <f t="shared" si="1"/>
        <v>32.828999999999994</v>
      </c>
      <c r="N23" s="99"/>
    </row>
    <row r="24" spans="1:18" s="2" customFormat="1" ht="27.75" customHeight="1">
      <c r="A24" s="139" t="s">
        <v>68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1"/>
    </row>
    <row r="25" spans="1:18" ht="21.75" customHeight="1">
      <c r="A25" s="23" t="s">
        <v>71</v>
      </c>
      <c r="B25" s="5">
        <v>100</v>
      </c>
      <c r="C25" s="5">
        <v>322</v>
      </c>
      <c r="D25" s="27">
        <v>7.9</v>
      </c>
      <c r="E25" s="27">
        <v>8.1199999999999992</v>
      </c>
      <c r="F25" s="27">
        <v>44.48</v>
      </c>
      <c r="G25" s="27">
        <v>0.21</v>
      </c>
      <c r="H25" s="27">
        <v>0</v>
      </c>
      <c r="I25" s="27">
        <v>40</v>
      </c>
      <c r="J25" s="27">
        <v>26.39</v>
      </c>
      <c r="K25" s="27">
        <v>207.35</v>
      </c>
      <c r="L25" s="27">
        <v>140.52000000000001</v>
      </c>
      <c r="M25" s="27">
        <v>4.74</v>
      </c>
      <c r="N25" s="5">
        <v>422</v>
      </c>
    </row>
    <row r="26" spans="1:18" ht="21.75" customHeight="1">
      <c r="A26" s="65" t="s">
        <v>76</v>
      </c>
      <c r="B26" s="66" t="s">
        <v>59</v>
      </c>
      <c r="C26" s="67">
        <v>175</v>
      </c>
      <c r="D26" s="68">
        <v>7.7</v>
      </c>
      <c r="E26" s="68">
        <v>5.3</v>
      </c>
      <c r="F26" s="68">
        <v>24.7</v>
      </c>
      <c r="G26" s="68">
        <v>1E-3</v>
      </c>
      <c r="H26" s="68">
        <v>0.105</v>
      </c>
      <c r="I26" s="68">
        <v>40</v>
      </c>
      <c r="J26" s="68">
        <v>2.4</v>
      </c>
      <c r="K26" s="68">
        <v>3</v>
      </c>
      <c r="L26" s="68">
        <v>0</v>
      </c>
      <c r="M26" s="68">
        <v>0.02</v>
      </c>
      <c r="N26" s="67">
        <v>3</v>
      </c>
    </row>
    <row r="27" spans="1:18">
      <c r="A27" s="23" t="s">
        <v>117</v>
      </c>
      <c r="B27" s="52">
        <v>200</v>
      </c>
      <c r="C27" s="52">
        <v>123</v>
      </c>
      <c r="D27" s="24">
        <v>0.52</v>
      </c>
      <c r="E27" s="24">
        <v>0.18</v>
      </c>
      <c r="F27" s="24">
        <v>28.86</v>
      </c>
      <c r="G27" s="24">
        <v>0.01</v>
      </c>
      <c r="H27" s="24">
        <v>3.67</v>
      </c>
      <c r="I27" s="24">
        <v>20</v>
      </c>
      <c r="J27" s="24">
        <v>112.55</v>
      </c>
      <c r="K27" s="24">
        <v>185.54</v>
      </c>
      <c r="L27" s="24">
        <v>99.08</v>
      </c>
      <c r="M27" s="24">
        <v>18.420000000000002</v>
      </c>
      <c r="N27" s="52">
        <v>342</v>
      </c>
    </row>
    <row r="28" spans="1:18">
      <c r="A28" s="7" t="s">
        <v>10</v>
      </c>
      <c r="B28" s="55">
        <v>360</v>
      </c>
      <c r="C28" s="13">
        <f t="shared" ref="C28:M28" si="2">SUM(C25:C27)</f>
        <v>620</v>
      </c>
      <c r="D28" s="12">
        <f t="shared" si="2"/>
        <v>16.12</v>
      </c>
      <c r="E28" s="12">
        <f t="shared" si="2"/>
        <v>13.599999999999998</v>
      </c>
      <c r="F28" s="12">
        <f t="shared" si="2"/>
        <v>98.039999999999992</v>
      </c>
      <c r="G28" s="12">
        <f t="shared" si="2"/>
        <v>0.221</v>
      </c>
      <c r="H28" s="12">
        <f t="shared" si="2"/>
        <v>3.7749999999999999</v>
      </c>
      <c r="I28" s="12">
        <f t="shared" si="2"/>
        <v>100</v>
      </c>
      <c r="J28" s="12">
        <f t="shared" si="2"/>
        <v>141.34</v>
      </c>
      <c r="K28" s="12">
        <f t="shared" si="2"/>
        <v>395.89</v>
      </c>
      <c r="L28" s="12">
        <f t="shared" si="2"/>
        <v>239.60000000000002</v>
      </c>
      <c r="M28" s="12">
        <f t="shared" si="2"/>
        <v>23.18</v>
      </c>
      <c r="N28" s="55"/>
    </row>
  </sheetData>
  <mergeCells count="14">
    <mergeCell ref="A8:N8"/>
    <mergeCell ref="A15:N15"/>
    <mergeCell ref="A24:N24"/>
    <mergeCell ref="A5:N5"/>
    <mergeCell ref="A1:N1"/>
    <mergeCell ref="A2:N2"/>
    <mergeCell ref="A3:N3"/>
    <mergeCell ref="A4:M4"/>
    <mergeCell ref="A6:A7"/>
    <mergeCell ref="B6:B7"/>
    <mergeCell ref="C6:C7"/>
    <mergeCell ref="D6:F6"/>
    <mergeCell ref="G6:I6"/>
    <mergeCell ref="J6:M6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opLeftCell="A7" workbookViewId="0">
      <selection activeCell="A22" sqref="A22:N22"/>
    </sheetView>
  </sheetViews>
  <sheetFormatPr defaultColWidth="8.85546875" defaultRowHeight="15.75"/>
  <cols>
    <col min="1" max="1" width="33.85546875" style="14" customWidth="1"/>
    <col min="2" max="2" width="8.85546875" style="14"/>
    <col min="3" max="3" width="10.42578125" style="14" bestFit="1" customWidth="1"/>
    <col min="4" max="9" width="8.85546875" style="14"/>
    <col min="10" max="10" width="8.85546875" style="18"/>
    <col min="11" max="11" width="8.85546875" style="14"/>
    <col min="12" max="12" width="9.28515625" style="14" bestFit="1" customWidth="1"/>
    <col min="13" max="13" width="8.85546875" style="14"/>
    <col min="14" max="14" width="8.5703125" style="14" bestFit="1" customWidth="1"/>
    <col min="15" max="16384" width="8.85546875" style="14"/>
  </cols>
  <sheetData>
    <row r="1" spans="1:14" s="16" customFormat="1" ht="2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s="15" customFormat="1">
      <c r="A2" s="131" t="s">
        <v>97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4" s="15" customFormat="1">
      <c r="A3" s="132" t="s">
        <v>26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s="15" customFormat="1">
      <c r="A4" s="133" t="s">
        <v>74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s="2" customFormat="1" ht="15.75" customHeight="1">
      <c r="A5" s="133" t="s">
        <v>123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>
      <c r="J6" s="14"/>
    </row>
    <row r="7" spans="1:14" s="17" customFormat="1" ht="47.25">
      <c r="A7" s="128" t="s">
        <v>4</v>
      </c>
      <c r="B7" s="128" t="s">
        <v>5</v>
      </c>
      <c r="C7" s="128" t="s">
        <v>2</v>
      </c>
      <c r="D7" s="128" t="s">
        <v>1</v>
      </c>
      <c r="E7" s="128"/>
      <c r="F7" s="128"/>
      <c r="G7" s="128" t="s">
        <v>21</v>
      </c>
      <c r="H7" s="128"/>
      <c r="I7" s="128"/>
      <c r="J7" s="128" t="s">
        <v>20</v>
      </c>
      <c r="K7" s="128"/>
      <c r="L7" s="128"/>
      <c r="M7" s="128"/>
      <c r="N7" s="117" t="s">
        <v>3</v>
      </c>
    </row>
    <row r="8" spans="1:14" s="17" customFormat="1" ht="31.5">
      <c r="A8" s="128"/>
      <c r="B8" s="128"/>
      <c r="C8" s="128"/>
      <c r="D8" s="117" t="s">
        <v>6</v>
      </c>
      <c r="E8" s="117" t="s">
        <v>7</v>
      </c>
      <c r="F8" s="117" t="s">
        <v>8</v>
      </c>
      <c r="G8" s="117" t="s">
        <v>17</v>
      </c>
      <c r="H8" s="117" t="s">
        <v>18</v>
      </c>
      <c r="I8" s="117" t="s">
        <v>19</v>
      </c>
      <c r="J8" s="117" t="s">
        <v>22</v>
      </c>
      <c r="K8" s="117" t="s">
        <v>23</v>
      </c>
      <c r="L8" s="117" t="s">
        <v>24</v>
      </c>
      <c r="M8" s="117" t="s">
        <v>25</v>
      </c>
      <c r="N8" s="117"/>
    </row>
    <row r="9" spans="1:14" s="15" customFormat="1" ht="26.45" customHeight="1">
      <c r="A9" s="129" t="s">
        <v>9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s="3" customFormat="1" ht="32.25" customHeight="1">
      <c r="A10" s="23" t="s">
        <v>60</v>
      </c>
      <c r="B10" s="118">
        <v>280</v>
      </c>
      <c r="C10" s="118">
        <v>354</v>
      </c>
      <c r="D10" s="12">
        <v>14.56</v>
      </c>
      <c r="E10" s="12">
        <v>7</v>
      </c>
      <c r="F10" s="12">
        <v>61.36</v>
      </c>
      <c r="G10" s="12">
        <v>0.04</v>
      </c>
      <c r="H10" s="12">
        <v>0.379</v>
      </c>
      <c r="I10" s="119">
        <v>55.713999999999999</v>
      </c>
      <c r="J10" s="119">
        <v>53.886000000000003</v>
      </c>
      <c r="K10" s="119">
        <v>123.971</v>
      </c>
      <c r="L10" s="119">
        <v>26.443000000000001</v>
      </c>
      <c r="M10" s="119">
        <v>0.82899999999999996</v>
      </c>
      <c r="N10" s="118">
        <v>174</v>
      </c>
    </row>
    <row r="11" spans="1:14" s="3" customFormat="1" ht="34.5" customHeight="1">
      <c r="A11" s="23" t="s">
        <v>98</v>
      </c>
      <c r="B11" s="117">
        <v>100</v>
      </c>
      <c r="C11" s="22">
        <v>82</v>
      </c>
      <c r="D11" s="24">
        <v>1.23</v>
      </c>
      <c r="E11" s="24">
        <v>9.4E-2</v>
      </c>
      <c r="F11" s="24">
        <v>11.47</v>
      </c>
      <c r="G11" s="24">
        <v>5.0661600000000008E-2</v>
      </c>
      <c r="H11" s="24">
        <v>3.36</v>
      </c>
      <c r="I11" s="24">
        <v>0</v>
      </c>
      <c r="J11" s="24">
        <v>23.917608000000005</v>
      </c>
      <c r="K11" s="24">
        <v>43.766289600000007</v>
      </c>
      <c r="L11" s="24">
        <v>30.556944000000005</v>
      </c>
      <c r="M11" s="24">
        <v>1.0265640000000003</v>
      </c>
      <c r="N11" s="22">
        <v>63</v>
      </c>
    </row>
    <row r="12" spans="1:14" s="3" customFormat="1" ht="34.5" customHeight="1">
      <c r="A12" s="23" t="s">
        <v>39</v>
      </c>
      <c r="B12" s="123">
        <v>217</v>
      </c>
      <c r="C12" s="123">
        <v>42</v>
      </c>
      <c r="D12" s="44">
        <v>0.06</v>
      </c>
      <c r="E12" s="44">
        <v>0.01</v>
      </c>
      <c r="F12" s="44">
        <v>10.19</v>
      </c>
      <c r="G12" s="44">
        <v>0.01</v>
      </c>
      <c r="H12" s="44">
        <v>3.67</v>
      </c>
      <c r="I12" s="44">
        <v>0.01</v>
      </c>
      <c r="J12" s="44">
        <v>112.55</v>
      </c>
      <c r="K12" s="44">
        <v>185.54</v>
      </c>
      <c r="L12" s="44">
        <v>99.08</v>
      </c>
      <c r="M12" s="44">
        <v>18.420000000000002</v>
      </c>
      <c r="N12" s="123">
        <v>377</v>
      </c>
    </row>
    <row r="13" spans="1:14" s="3" customFormat="1" ht="23.25" customHeight="1">
      <c r="A13" s="25" t="s">
        <v>15</v>
      </c>
      <c r="B13" s="22">
        <v>30</v>
      </c>
      <c r="C13" s="22">
        <v>71</v>
      </c>
      <c r="D13" s="26">
        <v>2.2999999999999998</v>
      </c>
      <c r="E13" s="26">
        <v>0.24</v>
      </c>
      <c r="F13" s="26">
        <v>14.7</v>
      </c>
      <c r="G13" s="26">
        <v>0.03</v>
      </c>
      <c r="H13" s="26">
        <v>0</v>
      </c>
      <c r="I13" s="26">
        <v>0</v>
      </c>
      <c r="J13" s="26">
        <v>6.48</v>
      </c>
      <c r="K13" s="26">
        <v>22.2</v>
      </c>
      <c r="L13" s="26">
        <v>4.2</v>
      </c>
      <c r="M13" s="26">
        <v>0.33</v>
      </c>
      <c r="N13" s="26">
        <v>0</v>
      </c>
    </row>
    <row r="14" spans="1:14" s="3" customFormat="1">
      <c r="A14" s="48" t="s">
        <v>10</v>
      </c>
      <c r="B14" s="10">
        <v>627</v>
      </c>
      <c r="C14" s="28">
        <f t="shared" ref="C14:M14" si="0">SUM(C10:C13)</f>
        <v>549</v>
      </c>
      <c r="D14" s="29">
        <f t="shared" si="0"/>
        <v>18.150000000000002</v>
      </c>
      <c r="E14" s="29">
        <f t="shared" si="0"/>
        <v>7.3440000000000003</v>
      </c>
      <c r="F14" s="29">
        <f t="shared" si="0"/>
        <v>97.72</v>
      </c>
      <c r="G14" s="29">
        <f t="shared" si="0"/>
        <v>0.13066159999999999</v>
      </c>
      <c r="H14" s="29">
        <f t="shared" si="0"/>
        <v>7.4089999999999998</v>
      </c>
      <c r="I14" s="30">
        <f t="shared" si="0"/>
        <v>55.723999999999997</v>
      </c>
      <c r="J14" s="30">
        <f t="shared" si="0"/>
        <v>196.833608</v>
      </c>
      <c r="K14" s="30">
        <f t="shared" si="0"/>
        <v>375.47728960000001</v>
      </c>
      <c r="L14" s="30">
        <f t="shared" si="0"/>
        <v>160.279944</v>
      </c>
      <c r="M14" s="30">
        <f t="shared" si="0"/>
        <v>20.605564000000001</v>
      </c>
      <c r="N14" s="10"/>
    </row>
    <row r="15" spans="1:14" s="15" customFormat="1" hidden="1">
      <c r="A15" s="111"/>
      <c r="B15" s="100"/>
      <c r="C15" s="100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</row>
    <row r="16" spans="1:14" ht="34.5" customHeight="1">
      <c r="A16" s="127" t="s">
        <v>11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</row>
    <row r="17" spans="1:14" ht="34.5" customHeight="1">
      <c r="A17" s="32" t="s">
        <v>32</v>
      </c>
      <c r="B17" s="121">
        <v>100</v>
      </c>
      <c r="C17" s="22">
        <v>93</v>
      </c>
      <c r="D17" s="24">
        <v>1.4</v>
      </c>
      <c r="E17" s="24">
        <v>6.0119999999999996</v>
      </c>
      <c r="F17" s="24">
        <v>8.26</v>
      </c>
      <c r="G17" s="24">
        <v>8.9999999999999993E-3</v>
      </c>
      <c r="H17" s="24">
        <v>6.5</v>
      </c>
      <c r="I17" s="24">
        <v>0</v>
      </c>
      <c r="J17" s="24">
        <v>17.731999999999999</v>
      </c>
      <c r="K17" s="24">
        <v>20.315999999999999</v>
      </c>
      <c r="L17" s="24">
        <v>10.348000000000001</v>
      </c>
      <c r="M17" s="24">
        <v>0.66200000000000003</v>
      </c>
      <c r="N17" s="121">
        <v>52</v>
      </c>
    </row>
    <row r="18" spans="1:14" ht="32.25" customHeight="1">
      <c r="A18" s="23" t="s">
        <v>96</v>
      </c>
      <c r="B18" s="5">
        <v>200</v>
      </c>
      <c r="C18" s="5">
        <v>86</v>
      </c>
      <c r="D18" s="6">
        <v>1.6160000000000001</v>
      </c>
      <c r="E18" s="6">
        <v>4.0720000000000001</v>
      </c>
      <c r="F18" s="6">
        <v>9.58</v>
      </c>
      <c r="G18" s="6">
        <v>0.04</v>
      </c>
      <c r="H18" s="6">
        <v>6.7</v>
      </c>
      <c r="I18" s="6">
        <v>0</v>
      </c>
      <c r="J18" s="6">
        <v>39.78</v>
      </c>
      <c r="K18" s="6">
        <v>43.68</v>
      </c>
      <c r="L18" s="6">
        <v>20.9</v>
      </c>
      <c r="M18" s="6">
        <v>0.98</v>
      </c>
      <c r="N18" s="5">
        <v>96</v>
      </c>
    </row>
    <row r="19" spans="1:14" ht="22.5" customHeight="1">
      <c r="A19" s="107" t="s">
        <v>58</v>
      </c>
      <c r="B19" s="88">
        <v>100</v>
      </c>
      <c r="C19" s="88">
        <v>152</v>
      </c>
      <c r="D19" s="113">
        <v>13</v>
      </c>
      <c r="E19" s="90">
        <v>9</v>
      </c>
      <c r="F19" s="90">
        <v>2.1</v>
      </c>
      <c r="G19" s="90">
        <v>0.13100000000000001</v>
      </c>
      <c r="H19" s="90">
        <v>1.2</v>
      </c>
      <c r="I19" s="90">
        <v>25.9</v>
      </c>
      <c r="J19" s="90">
        <v>27.66</v>
      </c>
      <c r="K19" s="90">
        <v>73.44</v>
      </c>
      <c r="L19" s="90">
        <v>9.4</v>
      </c>
      <c r="M19" s="90">
        <v>0.86699999999999999</v>
      </c>
      <c r="N19" s="88">
        <v>262</v>
      </c>
    </row>
    <row r="20" spans="1:14" ht="37.5" customHeight="1">
      <c r="A20" s="65" t="s">
        <v>118</v>
      </c>
      <c r="B20" s="71">
        <v>150</v>
      </c>
      <c r="C20" s="87">
        <v>293</v>
      </c>
      <c r="D20" s="97">
        <v>7.69</v>
      </c>
      <c r="E20" s="97">
        <v>9.0109999999999992</v>
      </c>
      <c r="F20" s="97">
        <v>45.06</v>
      </c>
      <c r="G20" s="97">
        <v>0.64900000000000002</v>
      </c>
      <c r="H20" s="97">
        <v>0</v>
      </c>
      <c r="I20" s="97">
        <v>20</v>
      </c>
      <c r="J20" s="97">
        <v>65.28</v>
      </c>
      <c r="K20" s="97">
        <v>164.22</v>
      </c>
      <c r="L20" s="97">
        <v>63.36</v>
      </c>
      <c r="M20" s="97">
        <v>0.01</v>
      </c>
      <c r="N20" s="87">
        <v>171</v>
      </c>
    </row>
    <row r="21" spans="1:14">
      <c r="A21" s="65" t="s">
        <v>47</v>
      </c>
      <c r="B21" s="67">
        <v>200</v>
      </c>
      <c r="C21" s="88">
        <v>58</v>
      </c>
      <c r="D21" s="68">
        <v>0.16</v>
      </c>
      <c r="E21" s="68">
        <v>4.3999999999999997E-2</v>
      </c>
      <c r="F21" s="68">
        <v>14.1</v>
      </c>
      <c r="G21" s="68">
        <v>1.9987001999999997E-2</v>
      </c>
      <c r="H21" s="68">
        <v>1.35</v>
      </c>
      <c r="I21" s="68">
        <v>0</v>
      </c>
      <c r="J21" s="68">
        <v>32.312319899999999</v>
      </c>
      <c r="K21" s="68">
        <v>29.18102292</v>
      </c>
      <c r="L21" s="68">
        <v>20.986352099999998</v>
      </c>
      <c r="M21" s="68">
        <v>0.6395840639999999</v>
      </c>
      <c r="N21" s="88">
        <v>342</v>
      </c>
    </row>
    <row r="22" spans="1:14">
      <c r="A22" s="65" t="s">
        <v>15</v>
      </c>
      <c r="B22" s="71">
        <v>50</v>
      </c>
      <c r="C22" s="87">
        <v>118</v>
      </c>
      <c r="D22" s="97">
        <v>3.8</v>
      </c>
      <c r="E22" s="97">
        <v>0.4</v>
      </c>
      <c r="F22" s="97">
        <v>24.6</v>
      </c>
      <c r="G22" s="97">
        <v>0.05</v>
      </c>
      <c r="H22" s="97">
        <v>0</v>
      </c>
      <c r="I22" s="97">
        <v>0</v>
      </c>
      <c r="J22" s="97">
        <v>10.8</v>
      </c>
      <c r="K22" s="97">
        <v>37</v>
      </c>
      <c r="L22" s="97">
        <v>7</v>
      </c>
      <c r="M22" s="97">
        <v>0.55000000000000004</v>
      </c>
      <c r="N22" s="71">
        <v>0</v>
      </c>
    </row>
    <row r="23" spans="1:14">
      <c r="A23" s="65" t="s">
        <v>14</v>
      </c>
      <c r="B23" s="67">
        <v>35</v>
      </c>
      <c r="C23" s="88">
        <v>80</v>
      </c>
      <c r="D23" s="90">
        <v>2.54</v>
      </c>
      <c r="E23" s="90">
        <v>0.6</v>
      </c>
      <c r="F23" s="90">
        <v>13.76</v>
      </c>
      <c r="G23" s="90">
        <v>0.12</v>
      </c>
      <c r="H23" s="90">
        <v>0.14000000000000001</v>
      </c>
      <c r="I23" s="90">
        <v>0</v>
      </c>
      <c r="J23" s="90">
        <v>21.9</v>
      </c>
      <c r="K23" s="90">
        <v>37.5</v>
      </c>
      <c r="L23" s="90">
        <v>12</v>
      </c>
      <c r="M23" s="90">
        <v>0.8</v>
      </c>
      <c r="N23" s="67">
        <v>2</v>
      </c>
    </row>
    <row r="24" spans="1:14" s="15" customFormat="1">
      <c r="A24" s="111" t="s">
        <v>10</v>
      </c>
      <c r="B24" s="100">
        <v>835</v>
      </c>
      <c r="C24" s="100">
        <v>880</v>
      </c>
      <c r="D24" s="116">
        <f t="shared" ref="D24:M24" si="1">SUM(D18:D23)</f>
        <v>28.806000000000001</v>
      </c>
      <c r="E24" s="116">
        <f t="shared" si="1"/>
        <v>23.126999999999999</v>
      </c>
      <c r="F24" s="116">
        <f t="shared" si="1"/>
        <v>109.2</v>
      </c>
      <c r="G24" s="116">
        <f t="shared" si="1"/>
        <v>1.0099870020000001</v>
      </c>
      <c r="H24" s="116">
        <f t="shared" si="1"/>
        <v>9.39</v>
      </c>
      <c r="I24" s="116">
        <f t="shared" si="1"/>
        <v>45.9</v>
      </c>
      <c r="J24" s="116">
        <f t="shared" si="1"/>
        <v>197.73231990000002</v>
      </c>
      <c r="K24" s="116">
        <f t="shared" si="1"/>
        <v>385.02102292000001</v>
      </c>
      <c r="L24" s="116">
        <f t="shared" si="1"/>
        <v>133.6463521</v>
      </c>
      <c r="M24" s="116">
        <f t="shared" si="1"/>
        <v>3.846584064</v>
      </c>
      <c r="N24" s="116"/>
    </row>
    <row r="25" spans="1:14" ht="34.5" customHeight="1">
      <c r="A25" s="127" t="s">
        <v>68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</row>
    <row r="26" spans="1:14" ht="21" customHeight="1">
      <c r="A26" s="65" t="s">
        <v>99</v>
      </c>
      <c r="B26" s="71">
        <v>150</v>
      </c>
      <c r="C26" s="87">
        <v>289</v>
      </c>
      <c r="D26" s="97">
        <v>7.69</v>
      </c>
      <c r="E26" s="97">
        <v>2.347</v>
      </c>
      <c r="F26" s="97">
        <v>55.56</v>
      </c>
      <c r="G26" s="97">
        <v>0.64900000000000002</v>
      </c>
      <c r="H26" s="97">
        <v>0.04</v>
      </c>
      <c r="I26" s="97">
        <v>20</v>
      </c>
      <c r="J26" s="97">
        <v>65.28</v>
      </c>
      <c r="K26" s="97">
        <v>164.22</v>
      </c>
      <c r="L26" s="97">
        <v>63.36</v>
      </c>
      <c r="M26" s="97">
        <v>0.01</v>
      </c>
      <c r="N26" s="87">
        <v>406</v>
      </c>
    </row>
    <row r="27" spans="1:14">
      <c r="A27" s="107" t="s">
        <v>82</v>
      </c>
      <c r="B27" s="87">
        <v>200</v>
      </c>
      <c r="C27" s="87">
        <v>105</v>
      </c>
      <c r="D27" s="97">
        <v>1</v>
      </c>
      <c r="E27" s="97">
        <v>0</v>
      </c>
      <c r="F27" s="97">
        <v>25.4</v>
      </c>
      <c r="G27" s="97">
        <v>0.02</v>
      </c>
      <c r="H27" s="97">
        <v>8</v>
      </c>
      <c r="I27" s="97">
        <v>0</v>
      </c>
      <c r="J27" s="97">
        <v>14</v>
      </c>
      <c r="K27" s="97">
        <v>14</v>
      </c>
      <c r="L27" s="97">
        <v>8</v>
      </c>
      <c r="M27" s="97">
        <v>2.8</v>
      </c>
      <c r="N27" s="87">
        <v>342</v>
      </c>
    </row>
    <row r="28" spans="1:14" s="15" customFormat="1">
      <c r="A28" s="35" t="s">
        <v>10</v>
      </c>
      <c r="B28" s="13">
        <v>350</v>
      </c>
      <c r="C28" s="13">
        <f t="shared" ref="C28:M28" si="2">SUM(C26:C27)</f>
        <v>394</v>
      </c>
      <c r="D28" s="119">
        <f t="shared" si="2"/>
        <v>8.6900000000000013</v>
      </c>
      <c r="E28" s="119">
        <f t="shared" si="2"/>
        <v>2.347</v>
      </c>
      <c r="F28" s="119">
        <f t="shared" si="2"/>
        <v>80.960000000000008</v>
      </c>
      <c r="G28" s="119">
        <f t="shared" si="2"/>
        <v>0.66900000000000004</v>
      </c>
      <c r="H28" s="119">
        <f t="shared" si="2"/>
        <v>8.0399999999999991</v>
      </c>
      <c r="I28" s="119">
        <f t="shared" si="2"/>
        <v>20</v>
      </c>
      <c r="J28" s="119">
        <f t="shared" si="2"/>
        <v>79.28</v>
      </c>
      <c r="K28" s="119">
        <f t="shared" si="2"/>
        <v>178.22</v>
      </c>
      <c r="L28" s="119">
        <f t="shared" si="2"/>
        <v>71.36</v>
      </c>
      <c r="M28" s="119">
        <f t="shared" si="2"/>
        <v>2.8099999999999996</v>
      </c>
      <c r="N28" s="119"/>
    </row>
  </sheetData>
  <mergeCells count="14">
    <mergeCell ref="A25:N25"/>
    <mergeCell ref="J7:M7"/>
    <mergeCell ref="A9:N9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  <mergeCell ref="A16:N1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topLeftCell="A14" workbookViewId="0">
      <selection activeCell="A23" sqref="A23:N23"/>
    </sheetView>
  </sheetViews>
  <sheetFormatPr defaultColWidth="8.85546875" defaultRowHeight="15.75"/>
  <cols>
    <col min="1" max="1" width="35.5703125" style="3" customWidth="1"/>
    <col min="2" max="9" width="8.85546875" style="3" customWidth="1"/>
    <col min="10" max="10" width="8.85546875" style="8"/>
    <col min="11" max="11" width="8.85546875" style="3"/>
    <col min="12" max="12" width="9.28515625" style="3" bestFit="1" customWidth="1"/>
    <col min="13" max="13" width="8.7109375" style="3" customWidth="1"/>
    <col min="14" max="14" width="8.5703125" style="3" bestFit="1" customWidth="1"/>
    <col min="15" max="16384" width="8.85546875" style="3"/>
  </cols>
  <sheetData>
    <row r="1" spans="1:14" s="1" customFormat="1" ht="2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s="2" customFormat="1">
      <c r="A2" s="138" t="s">
        <v>35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2" customFormat="1">
      <c r="A3" s="133" t="s">
        <v>31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s="2" customFormat="1">
      <c r="A4" s="133" t="s">
        <v>74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s="2" customFormat="1" ht="15.75" customHeight="1">
      <c r="A5" s="133" t="s">
        <v>123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>
      <c r="J6" s="3"/>
    </row>
    <row r="7" spans="1:14" s="4" customFormat="1" ht="47.25">
      <c r="A7" s="128" t="s">
        <v>4</v>
      </c>
      <c r="B7" s="128" t="s">
        <v>5</v>
      </c>
      <c r="C7" s="128" t="s">
        <v>2</v>
      </c>
      <c r="D7" s="128" t="s">
        <v>1</v>
      </c>
      <c r="E7" s="128"/>
      <c r="F7" s="128"/>
      <c r="G7" s="128" t="s">
        <v>21</v>
      </c>
      <c r="H7" s="128"/>
      <c r="I7" s="128"/>
      <c r="J7" s="128" t="s">
        <v>20</v>
      </c>
      <c r="K7" s="128"/>
      <c r="L7" s="128"/>
      <c r="M7" s="128"/>
      <c r="N7" s="52" t="s">
        <v>3</v>
      </c>
    </row>
    <row r="8" spans="1:14" s="4" customFormat="1" ht="31.5">
      <c r="A8" s="128"/>
      <c r="B8" s="128"/>
      <c r="C8" s="128"/>
      <c r="D8" s="52" t="s">
        <v>6</v>
      </c>
      <c r="E8" s="52" t="s">
        <v>7</v>
      </c>
      <c r="F8" s="52" t="s">
        <v>8</v>
      </c>
      <c r="G8" s="52" t="s">
        <v>17</v>
      </c>
      <c r="H8" s="52" t="s">
        <v>18</v>
      </c>
      <c r="I8" s="52" t="s">
        <v>19</v>
      </c>
      <c r="J8" s="52" t="s">
        <v>22</v>
      </c>
      <c r="K8" s="52" t="s">
        <v>23</v>
      </c>
      <c r="L8" s="52" t="s">
        <v>24</v>
      </c>
      <c r="M8" s="52" t="s">
        <v>25</v>
      </c>
      <c r="N8" s="52"/>
    </row>
    <row r="9" spans="1:14" s="2" customFormat="1" ht="25.5" customHeight="1">
      <c r="A9" s="139" t="s">
        <v>9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s="2" customFormat="1" ht="26.25" hidden="1" customHeight="1">
      <c r="A10" s="20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4"/>
    </row>
    <row r="11" spans="1:14">
      <c r="A11" s="65" t="s">
        <v>76</v>
      </c>
      <c r="B11" s="66" t="s">
        <v>59</v>
      </c>
      <c r="C11" s="67">
        <v>175</v>
      </c>
      <c r="D11" s="68">
        <v>7.7</v>
      </c>
      <c r="E11" s="68">
        <v>5.3</v>
      </c>
      <c r="F11" s="68">
        <v>24.7</v>
      </c>
      <c r="G11" s="68">
        <v>1E-3</v>
      </c>
      <c r="H11" s="68">
        <v>0.105</v>
      </c>
      <c r="I11" s="68">
        <v>40</v>
      </c>
      <c r="J11" s="68">
        <v>2.4</v>
      </c>
      <c r="K11" s="68">
        <v>3</v>
      </c>
      <c r="L11" s="68">
        <v>0</v>
      </c>
      <c r="M11" s="68">
        <v>0.02</v>
      </c>
      <c r="N11" s="67">
        <v>3</v>
      </c>
    </row>
    <row r="12" spans="1:14" ht="21" customHeight="1">
      <c r="A12" s="70" t="s">
        <v>75</v>
      </c>
      <c r="B12" s="71">
        <v>150</v>
      </c>
      <c r="C12" s="67">
        <v>61</v>
      </c>
      <c r="D12" s="72">
        <v>0.52</v>
      </c>
      <c r="E12" s="68">
        <v>0.52</v>
      </c>
      <c r="F12" s="68">
        <v>12.74</v>
      </c>
      <c r="G12" s="68">
        <v>4.3999999999999997E-2</v>
      </c>
      <c r="H12" s="68">
        <v>14</v>
      </c>
      <c r="I12" s="68">
        <v>0</v>
      </c>
      <c r="J12" s="68">
        <v>37.4</v>
      </c>
      <c r="K12" s="68">
        <v>25.3</v>
      </c>
      <c r="L12" s="68">
        <v>14.3</v>
      </c>
      <c r="M12" s="68">
        <v>0.33</v>
      </c>
      <c r="N12" s="67">
        <v>338</v>
      </c>
    </row>
    <row r="13" spans="1:14" ht="47.25">
      <c r="A13" s="107" t="s">
        <v>121</v>
      </c>
      <c r="B13" s="88">
        <v>250</v>
      </c>
      <c r="C13" s="88">
        <v>300</v>
      </c>
      <c r="D13" s="68">
        <v>6.08</v>
      </c>
      <c r="E13" s="68">
        <v>11.18</v>
      </c>
      <c r="F13" s="68">
        <v>43.46</v>
      </c>
      <c r="G13" s="68">
        <v>0.1</v>
      </c>
      <c r="H13" s="68">
        <v>0.96</v>
      </c>
      <c r="I13" s="68">
        <v>54.8</v>
      </c>
      <c r="J13" s="68">
        <v>133.68</v>
      </c>
      <c r="K13" s="68">
        <v>156.72</v>
      </c>
      <c r="L13" s="68">
        <v>37.22</v>
      </c>
      <c r="M13" s="68">
        <v>0.84</v>
      </c>
      <c r="N13" s="88">
        <v>175</v>
      </c>
    </row>
    <row r="14" spans="1:14">
      <c r="A14" s="65" t="s">
        <v>51</v>
      </c>
      <c r="B14" s="71">
        <v>200</v>
      </c>
      <c r="C14" s="71">
        <v>87</v>
      </c>
      <c r="D14" s="97">
        <v>1.45</v>
      </c>
      <c r="E14" s="97">
        <v>1.25</v>
      </c>
      <c r="F14" s="97">
        <v>17.37</v>
      </c>
      <c r="G14" s="97">
        <v>0</v>
      </c>
      <c r="H14" s="97">
        <v>0.65</v>
      </c>
      <c r="I14" s="97">
        <v>0</v>
      </c>
      <c r="J14" s="97">
        <v>16</v>
      </c>
      <c r="K14" s="97">
        <v>0.02</v>
      </c>
      <c r="L14" s="97">
        <v>6</v>
      </c>
      <c r="M14" s="97">
        <v>0.8</v>
      </c>
      <c r="N14" s="87">
        <v>379</v>
      </c>
    </row>
    <row r="15" spans="1:14">
      <c r="A15" s="65"/>
      <c r="B15" s="103"/>
      <c r="C15" s="8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71"/>
    </row>
    <row r="16" spans="1:14" s="2" customFormat="1">
      <c r="A16" s="98" t="s">
        <v>10</v>
      </c>
      <c r="B16" s="99">
        <v>600</v>
      </c>
      <c r="C16" s="99">
        <v>623</v>
      </c>
      <c r="D16" s="104">
        <f t="shared" ref="D16:M16" si="0">SUM(D11:D15)</f>
        <v>15.75</v>
      </c>
      <c r="E16" s="104">
        <f t="shared" si="0"/>
        <v>18.25</v>
      </c>
      <c r="F16" s="104">
        <f t="shared" si="0"/>
        <v>98.27000000000001</v>
      </c>
      <c r="G16" s="104">
        <f t="shared" si="0"/>
        <v>0.14500000000000002</v>
      </c>
      <c r="H16" s="104">
        <f t="shared" si="0"/>
        <v>15.715000000000002</v>
      </c>
      <c r="I16" s="99">
        <f t="shared" si="0"/>
        <v>94.8</v>
      </c>
      <c r="J16" s="104">
        <f t="shared" si="0"/>
        <v>189.48000000000002</v>
      </c>
      <c r="K16" s="104">
        <f t="shared" si="0"/>
        <v>185.04000000000002</v>
      </c>
      <c r="L16" s="104">
        <f t="shared" si="0"/>
        <v>57.519999999999996</v>
      </c>
      <c r="M16" s="104">
        <f t="shared" si="0"/>
        <v>1.99</v>
      </c>
      <c r="N16" s="99"/>
    </row>
    <row r="17" spans="1:14" ht="25.15" customHeight="1">
      <c r="A17" s="139" t="s">
        <v>11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1"/>
    </row>
    <row r="18" spans="1:14" ht="39" hidden="1" customHeight="1">
      <c r="A18" s="32" t="s">
        <v>54</v>
      </c>
      <c r="B18" s="52">
        <v>100</v>
      </c>
      <c r="C18" s="22">
        <v>60</v>
      </c>
      <c r="D18" s="26">
        <v>1.3120000000000001</v>
      </c>
      <c r="E18" s="26">
        <v>3.24</v>
      </c>
      <c r="F18" s="26">
        <v>6.4660000000000002</v>
      </c>
      <c r="G18" s="26">
        <v>9.0999999999999998E-2</v>
      </c>
      <c r="H18" s="26">
        <v>17.097999999999999</v>
      </c>
      <c r="I18" s="26">
        <v>14.407</v>
      </c>
      <c r="J18" s="26">
        <v>14.241</v>
      </c>
      <c r="K18" s="26">
        <v>13.933</v>
      </c>
      <c r="L18" s="26">
        <v>7.9939999999999998</v>
      </c>
      <c r="M18" s="26">
        <v>0.36499999999999999</v>
      </c>
      <c r="N18" s="52">
        <v>45</v>
      </c>
    </row>
    <row r="19" spans="1:14" ht="31.5">
      <c r="A19" s="23" t="s">
        <v>101</v>
      </c>
      <c r="B19" s="5">
        <v>250</v>
      </c>
      <c r="C19" s="5">
        <v>107</v>
      </c>
      <c r="D19" s="6">
        <v>2.02</v>
      </c>
      <c r="E19" s="6">
        <v>5.09</v>
      </c>
      <c r="F19" s="6">
        <v>11.98</v>
      </c>
      <c r="G19" s="6">
        <v>0.04</v>
      </c>
      <c r="H19" s="6">
        <v>6.7</v>
      </c>
      <c r="I19" s="6">
        <v>0</v>
      </c>
      <c r="J19" s="6">
        <v>39.78</v>
      </c>
      <c r="K19" s="6">
        <v>43.68</v>
      </c>
      <c r="L19" s="6">
        <v>20.9</v>
      </c>
      <c r="M19" s="6">
        <v>0.98</v>
      </c>
      <c r="N19" s="5">
        <v>96</v>
      </c>
    </row>
    <row r="20" spans="1:14" ht="21" customHeight="1">
      <c r="A20" s="23" t="s">
        <v>102</v>
      </c>
      <c r="B20" s="5">
        <v>280</v>
      </c>
      <c r="C20" s="5">
        <v>490</v>
      </c>
      <c r="D20" s="6">
        <v>9.6</v>
      </c>
      <c r="E20" s="6">
        <v>10.88</v>
      </c>
      <c r="F20" s="6">
        <v>11.64</v>
      </c>
      <c r="G20" s="6">
        <v>4.3999999999999997E-2</v>
      </c>
      <c r="H20" s="6">
        <v>0.55000000000000004</v>
      </c>
      <c r="I20" s="6">
        <v>29.091000000000001</v>
      </c>
      <c r="J20" s="6">
        <v>9.3239999999999998</v>
      </c>
      <c r="K20" s="6">
        <v>123.462</v>
      </c>
      <c r="L20" s="6">
        <v>22.254999999999999</v>
      </c>
      <c r="M20" s="6">
        <v>1.964</v>
      </c>
      <c r="N20" s="5">
        <v>294</v>
      </c>
    </row>
    <row r="21" spans="1:14" hidden="1">
      <c r="A21" s="32"/>
      <c r="B21" s="52"/>
      <c r="C21" s="52"/>
      <c r="D21" s="33"/>
      <c r="E21" s="26"/>
      <c r="F21" s="26"/>
      <c r="G21" s="26"/>
      <c r="H21" s="26"/>
      <c r="I21" s="24"/>
      <c r="J21" s="26"/>
      <c r="K21" s="26"/>
      <c r="L21" s="26"/>
      <c r="M21" s="26"/>
      <c r="N21" s="52"/>
    </row>
    <row r="22" spans="1:14">
      <c r="A22" s="25" t="s">
        <v>117</v>
      </c>
      <c r="B22" s="22">
        <v>200</v>
      </c>
      <c r="C22" s="22">
        <v>123</v>
      </c>
      <c r="D22" s="26">
        <v>0.52</v>
      </c>
      <c r="E22" s="26">
        <v>0.18</v>
      </c>
      <c r="F22" s="26">
        <v>28.86</v>
      </c>
      <c r="G22" s="26">
        <v>1.4402569999999998E-2</v>
      </c>
      <c r="H22" s="26">
        <v>27.6</v>
      </c>
      <c r="I22" s="26">
        <v>0</v>
      </c>
      <c r="J22" s="26">
        <v>3.3901433999999999</v>
      </c>
      <c r="K22" s="26">
        <v>3.3901433999999999</v>
      </c>
      <c r="L22" s="26">
        <v>0.59826060000000003</v>
      </c>
      <c r="M22" s="26">
        <v>39</v>
      </c>
      <c r="N22" s="11">
        <v>345</v>
      </c>
    </row>
    <row r="23" spans="1:14">
      <c r="A23" s="65" t="s">
        <v>15</v>
      </c>
      <c r="B23" s="71">
        <v>50</v>
      </c>
      <c r="C23" s="87">
        <v>118</v>
      </c>
      <c r="D23" s="97">
        <v>3.8</v>
      </c>
      <c r="E23" s="97">
        <v>0.4</v>
      </c>
      <c r="F23" s="97">
        <v>24.6</v>
      </c>
      <c r="G23" s="97">
        <v>0.05</v>
      </c>
      <c r="H23" s="97">
        <v>0</v>
      </c>
      <c r="I23" s="97">
        <v>0</v>
      </c>
      <c r="J23" s="97">
        <v>10.8</v>
      </c>
      <c r="K23" s="97">
        <v>37</v>
      </c>
      <c r="L23" s="97">
        <v>7</v>
      </c>
      <c r="M23" s="97">
        <v>0.55000000000000004</v>
      </c>
      <c r="N23" s="71">
        <v>0</v>
      </c>
    </row>
    <row r="24" spans="1:14">
      <c r="A24" s="23" t="s">
        <v>14</v>
      </c>
      <c r="B24" s="5">
        <v>35</v>
      </c>
      <c r="C24" s="11">
        <v>80</v>
      </c>
      <c r="D24" s="6">
        <v>2.54</v>
      </c>
      <c r="E24" s="6">
        <v>0.6</v>
      </c>
      <c r="F24" s="6">
        <v>13.76</v>
      </c>
      <c r="G24" s="6">
        <v>0.12</v>
      </c>
      <c r="H24" s="6">
        <v>0.14000000000000001</v>
      </c>
      <c r="I24" s="6">
        <v>0</v>
      </c>
      <c r="J24" s="6">
        <v>21.9</v>
      </c>
      <c r="K24" s="6">
        <v>37.5</v>
      </c>
      <c r="L24" s="6">
        <v>12</v>
      </c>
      <c r="M24" s="6">
        <v>0.8</v>
      </c>
      <c r="N24" s="5">
        <v>2</v>
      </c>
    </row>
    <row r="25" spans="1:14" s="2" customFormat="1">
      <c r="A25" s="7" t="s">
        <v>10</v>
      </c>
      <c r="B25" s="55">
        <v>815</v>
      </c>
      <c r="C25" s="55">
        <v>918</v>
      </c>
      <c r="D25" s="56">
        <f t="shared" ref="D25:M25" si="1">SUM(D18:D24)</f>
        <v>19.791999999999998</v>
      </c>
      <c r="E25" s="56">
        <f t="shared" si="1"/>
        <v>20.39</v>
      </c>
      <c r="F25" s="56">
        <f t="shared" si="1"/>
        <v>97.305999999999997</v>
      </c>
      <c r="G25" s="56">
        <f t="shared" si="1"/>
        <v>0.35940256999999998</v>
      </c>
      <c r="H25" s="56">
        <f t="shared" si="1"/>
        <v>52.088000000000001</v>
      </c>
      <c r="I25" s="56">
        <f t="shared" si="1"/>
        <v>43.498000000000005</v>
      </c>
      <c r="J25" s="56">
        <f t="shared" si="1"/>
        <v>99.435143399999987</v>
      </c>
      <c r="K25" s="56">
        <f t="shared" si="1"/>
        <v>258.96514339999999</v>
      </c>
      <c r="L25" s="56">
        <f t="shared" si="1"/>
        <v>70.747260600000004</v>
      </c>
      <c r="M25" s="56">
        <f t="shared" si="1"/>
        <v>43.658999999999992</v>
      </c>
      <c r="N25" s="55"/>
    </row>
    <row r="26" spans="1:14" s="2" customFormat="1" ht="25.5" customHeight="1">
      <c r="A26" s="139" t="s">
        <v>68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1"/>
    </row>
    <row r="27" spans="1:14" s="2" customFormat="1" ht="26.25" hidden="1" customHeight="1">
      <c r="A27" s="20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4"/>
    </row>
    <row r="28" spans="1:14">
      <c r="A28" s="25" t="s">
        <v>72</v>
      </c>
      <c r="B28" s="46">
        <v>150</v>
      </c>
      <c r="C28" s="46">
        <v>423</v>
      </c>
      <c r="D28" s="47">
        <v>7</v>
      </c>
      <c r="E28" s="47">
        <v>8</v>
      </c>
      <c r="F28" s="47">
        <v>56</v>
      </c>
      <c r="G28" s="47">
        <v>0.06</v>
      </c>
      <c r="H28" s="47">
        <v>1.17</v>
      </c>
      <c r="I28" s="47">
        <v>54.8</v>
      </c>
      <c r="J28" s="47">
        <v>130.66999999999999</v>
      </c>
      <c r="K28" s="47">
        <v>157.44</v>
      </c>
      <c r="L28" s="47">
        <v>36.46</v>
      </c>
      <c r="M28" s="47">
        <v>0.6</v>
      </c>
      <c r="N28" s="46">
        <v>1</v>
      </c>
    </row>
    <row r="29" spans="1:14">
      <c r="A29" s="65" t="s">
        <v>125</v>
      </c>
      <c r="B29" s="67">
        <v>210</v>
      </c>
      <c r="C29" s="67">
        <v>55</v>
      </c>
      <c r="D29" s="90">
        <v>0.06</v>
      </c>
      <c r="E29" s="90">
        <v>0.02</v>
      </c>
      <c r="F29" s="90">
        <v>9.98</v>
      </c>
      <c r="G29" s="90">
        <v>0</v>
      </c>
      <c r="H29" s="90">
        <v>0.03</v>
      </c>
      <c r="I29" s="90">
        <v>0</v>
      </c>
      <c r="J29" s="90">
        <v>0.3</v>
      </c>
      <c r="K29" s="90">
        <v>2</v>
      </c>
      <c r="L29" s="90">
        <v>1</v>
      </c>
      <c r="M29" s="90">
        <v>0.03</v>
      </c>
      <c r="N29" s="88">
        <v>376</v>
      </c>
    </row>
    <row r="30" spans="1:14" s="2" customFormat="1">
      <c r="A30" s="7" t="s">
        <v>10</v>
      </c>
      <c r="B30" s="55">
        <v>360</v>
      </c>
      <c r="C30" s="55">
        <v>478</v>
      </c>
      <c r="D30" s="56">
        <f t="shared" ref="D30:M30" si="2">SUM(D28:D29)</f>
        <v>7.06</v>
      </c>
      <c r="E30" s="56">
        <f t="shared" si="2"/>
        <v>8.02</v>
      </c>
      <c r="F30" s="56">
        <f t="shared" si="2"/>
        <v>65.98</v>
      </c>
      <c r="G30" s="56">
        <f t="shared" si="2"/>
        <v>0.06</v>
      </c>
      <c r="H30" s="56">
        <f t="shared" si="2"/>
        <v>1.2</v>
      </c>
      <c r="I30" s="55">
        <f t="shared" si="2"/>
        <v>54.8</v>
      </c>
      <c r="J30" s="56">
        <f t="shared" si="2"/>
        <v>130.97</v>
      </c>
      <c r="K30" s="56">
        <f t="shared" si="2"/>
        <v>159.44</v>
      </c>
      <c r="L30" s="56">
        <f t="shared" si="2"/>
        <v>37.46</v>
      </c>
      <c r="M30" s="56">
        <f t="shared" si="2"/>
        <v>0.63</v>
      </c>
      <c r="N30" s="55"/>
    </row>
  </sheetData>
  <mergeCells count="14">
    <mergeCell ref="J7:M7"/>
    <mergeCell ref="A9:N9"/>
    <mergeCell ref="A17:N17"/>
    <mergeCell ref="A26:N26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tabSelected="1" topLeftCell="A4" workbookViewId="0">
      <selection activeCell="C32" sqref="C32"/>
    </sheetView>
  </sheetViews>
  <sheetFormatPr defaultColWidth="8.85546875" defaultRowHeight="15.75"/>
  <cols>
    <col min="1" max="1" width="34.85546875" style="3" customWidth="1"/>
    <col min="2" max="2" width="9.5703125" style="3" bestFit="1" customWidth="1"/>
    <col min="3" max="3" width="10.42578125" style="3" bestFit="1" customWidth="1"/>
    <col min="4" max="8" width="9.140625" style="3" bestFit="1" customWidth="1"/>
    <col min="9" max="9" width="10.42578125" style="3" bestFit="1" customWidth="1"/>
    <col min="10" max="10" width="9.28515625" style="8" bestFit="1" customWidth="1"/>
    <col min="11" max="11" width="9.28515625" style="3" bestFit="1" customWidth="1"/>
    <col min="12" max="12" width="9.5703125" style="3" bestFit="1" customWidth="1"/>
    <col min="13" max="13" width="9.140625" style="3" bestFit="1" customWidth="1"/>
    <col min="14" max="14" width="8.5703125" style="3" bestFit="1" customWidth="1"/>
    <col min="15" max="16384" width="8.85546875" style="3"/>
  </cols>
  <sheetData>
    <row r="1" spans="1:14" s="1" customFormat="1" ht="2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s="2" customFormat="1">
      <c r="A2" s="138" t="s">
        <v>115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2" customFormat="1">
      <c r="A3" s="133" t="s">
        <v>31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s="2" customFormat="1">
      <c r="A4" s="133" t="s">
        <v>74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s="2" customFormat="1" ht="15.75" customHeight="1">
      <c r="A5" s="133" t="s">
        <v>123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>
      <c r="J6" s="3"/>
    </row>
    <row r="7" spans="1:14" s="4" customFormat="1" ht="47.25">
      <c r="A7" s="128" t="s">
        <v>4</v>
      </c>
      <c r="B7" s="128" t="s">
        <v>5</v>
      </c>
      <c r="C7" s="128" t="s">
        <v>2</v>
      </c>
      <c r="D7" s="128" t="s">
        <v>1</v>
      </c>
      <c r="E7" s="128"/>
      <c r="F7" s="128"/>
      <c r="G7" s="128" t="s">
        <v>21</v>
      </c>
      <c r="H7" s="128"/>
      <c r="I7" s="128"/>
      <c r="J7" s="128" t="s">
        <v>20</v>
      </c>
      <c r="K7" s="128"/>
      <c r="L7" s="128"/>
      <c r="M7" s="128"/>
      <c r="N7" s="121" t="s">
        <v>3</v>
      </c>
    </row>
    <row r="8" spans="1:14" s="4" customFormat="1" ht="31.5">
      <c r="A8" s="128"/>
      <c r="B8" s="128"/>
      <c r="C8" s="128"/>
      <c r="D8" s="121" t="s">
        <v>6</v>
      </c>
      <c r="E8" s="121" t="s">
        <v>7</v>
      </c>
      <c r="F8" s="121" t="s">
        <v>8</v>
      </c>
      <c r="G8" s="121" t="s">
        <v>17</v>
      </c>
      <c r="H8" s="121" t="s">
        <v>18</v>
      </c>
      <c r="I8" s="121" t="s">
        <v>19</v>
      </c>
      <c r="J8" s="121" t="s">
        <v>22</v>
      </c>
      <c r="K8" s="121" t="s">
        <v>23</v>
      </c>
      <c r="L8" s="121" t="s">
        <v>24</v>
      </c>
      <c r="M8" s="121" t="s">
        <v>25</v>
      </c>
      <c r="N8" s="121"/>
    </row>
    <row r="9" spans="1:14" s="2" customFormat="1" ht="26.45" customHeight="1">
      <c r="A9" s="134" t="s">
        <v>9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6"/>
    </row>
    <row r="10" spans="1:14">
      <c r="A10" s="73" t="s">
        <v>53</v>
      </c>
      <c r="B10" s="74" t="s">
        <v>59</v>
      </c>
      <c r="C10" s="75">
        <v>175</v>
      </c>
      <c r="D10" s="76">
        <v>7.7</v>
      </c>
      <c r="E10" s="76">
        <v>5.3</v>
      </c>
      <c r="F10" s="76">
        <v>24.7</v>
      </c>
      <c r="G10" s="76">
        <v>1E-3</v>
      </c>
      <c r="H10" s="76">
        <v>7.0000000000000007E-2</v>
      </c>
      <c r="I10" s="76">
        <v>40</v>
      </c>
      <c r="J10" s="76">
        <v>2.4</v>
      </c>
      <c r="K10" s="76">
        <v>3</v>
      </c>
      <c r="L10" s="76">
        <v>0</v>
      </c>
      <c r="M10" s="76">
        <v>0.02</v>
      </c>
      <c r="N10" s="75">
        <v>1</v>
      </c>
    </row>
    <row r="11" spans="1:14" ht="31.5">
      <c r="A11" s="73" t="s">
        <v>103</v>
      </c>
      <c r="B11" s="75">
        <v>250</v>
      </c>
      <c r="C11" s="75">
        <v>324</v>
      </c>
      <c r="D11" s="76">
        <v>10.17</v>
      </c>
      <c r="E11" s="76">
        <v>11.35</v>
      </c>
      <c r="F11" s="76">
        <v>45.13</v>
      </c>
      <c r="G11" s="76">
        <v>36.106999999999999</v>
      </c>
      <c r="H11" s="76">
        <v>1.58</v>
      </c>
      <c r="I11" s="76">
        <v>14.8</v>
      </c>
      <c r="J11" s="77">
        <v>156.55000000000001</v>
      </c>
      <c r="K11" s="76">
        <v>261.86</v>
      </c>
      <c r="L11" s="76">
        <v>72.05</v>
      </c>
      <c r="M11" s="76">
        <v>2.1</v>
      </c>
      <c r="N11" s="75">
        <v>173</v>
      </c>
    </row>
    <row r="12" spans="1:14">
      <c r="A12" s="78" t="s">
        <v>104</v>
      </c>
      <c r="B12" s="79">
        <v>40</v>
      </c>
      <c r="C12" s="75">
        <v>61</v>
      </c>
      <c r="D12" s="80">
        <v>0.52</v>
      </c>
      <c r="E12" s="76">
        <v>0.52</v>
      </c>
      <c r="F12" s="76">
        <v>12.74</v>
      </c>
      <c r="G12" s="76">
        <v>4.3999999999999997E-2</v>
      </c>
      <c r="H12" s="76">
        <v>13</v>
      </c>
      <c r="I12" s="76">
        <v>0</v>
      </c>
      <c r="J12" s="76">
        <v>37.4</v>
      </c>
      <c r="K12" s="76">
        <v>25.3</v>
      </c>
      <c r="L12" s="76">
        <v>14.3</v>
      </c>
      <c r="M12" s="76">
        <v>0.33</v>
      </c>
      <c r="N12" s="75">
        <v>338</v>
      </c>
    </row>
    <row r="13" spans="1:14">
      <c r="A13" s="78" t="s">
        <v>77</v>
      </c>
      <c r="B13" s="79">
        <v>200</v>
      </c>
      <c r="C13" s="75">
        <v>119</v>
      </c>
      <c r="D13" s="76">
        <v>4.0780000000000003</v>
      </c>
      <c r="E13" s="76">
        <v>3.544</v>
      </c>
      <c r="F13" s="76">
        <v>17.577999999999999</v>
      </c>
      <c r="G13" s="76">
        <v>5.6000000000000001E-2</v>
      </c>
      <c r="H13" s="76">
        <v>1.5880000000000001</v>
      </c>
      <c r="I13" s="76">
        <v>24.4</v>
      </c>
      <c r="J13" s="76">
        <v>128.78</v>
      </c>
      <c r="K13" s="76">
        <v>124.56</v>
      </c>
      <c r="L13" s="76">
        <v>21.34</v>
      </c>
      <c r="M13" s="76">
        <v>0.47799999999999998</v>
      </c>
      <c r="N13" s="75">
        <v>416</v>
      </c>
    </row>
    <row r="14" spans="1:14">
      <c r="A14" s="81" t="s">
        <v>10</v>
      </c>
      <c r="B14" s="82">
        <v>550</v>
      </c>
      <c r="C14" s="83">
        <f t="shared" ref="C14:M14" si="0">SUM(C10:C13)</f>
        <v>679</v>
      </c>
      <c r="D14" s="84">
        <f t="shared" si="0"/>
        <v>22.468</v>
      </c>
      <c r="E14" s="84">
        <f t="shared" si="0"/>
        <v>20.713999999999999</v>
      </c>
      <c r="F14" s="84">
        <f t="shared" si="0"/>
        <v>100.148</v>
      </c>
      <c r="G14" s="84">
        <f t="shared" si="0"/>
        <v>36.207999999999991</v>
      </c>
      <c r="H14" s="84">
        <f t="shared" si="0"/>
        <v>16.238</v>
      </c>
      <c r="I14" s="84">
        <f t="shared" si="0"/>
        <v>79.199999999999989</v>
      </c>
      <c r="J14" s="84">
        <f t="shared" si="0"/>
        <v>325.13</v>
      </c>
      <c r="K14" s="85">
        <f t="shared" si="0"/>
        <v>414.72</v>
      </c>
      <c r="L14" s="85">
        <f t="shared" si="0"/>
        <v>107.69</v>
      </c>
      <c r="M14" s="85">
        <f t="shared" si="0"/>
        <v>2.9279999999999999</v>
      </c>
      <c r="N14" s="83"/>
    </row>
    <row r="15" spans="1:14" s="2" customFormat="1">
      <c r="A15" s="81"/>
      <c r="B15" s="82"/>
      <c r="C15" s="83"/>
      <c r="D15" s="84"/>
      <c r="E15" s="84"/>
      <c r="F15" s="84"/>
      <c r="G15" s="84"/>
      <c r="H15" s="84"/>
      <c r="I15" s="84"/>
      <c r="J15" s="84"/>
      <c r="K15" s="85"/>
      <c r="L15" s="85"/>
      <c r="M15" s="85"/>
      <c r="N15" s="83"/>
    </row>
    <row r="16" spans="1:14" ht="25.15" customHeight="1">
      <c r="A16" s="49" t="s">
        <v>11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21"/>
    </row>
    <row r="17" spans="1:14" ht="36.75" hidden="1" customHeight="1">
      <c r="A17" s="32" t="s">
        <v>54</v>
      </c>
      <c r="B17" s="121">
        <v>100</v>
      </c>
      <c r="C17" s="22">
        <v>60</v>
      </c>
      <c r="D17" s="26">
        <v>1.3120000000000001</v>
      </c>
      <c r="E17" s="26">
        <v>3.25</v>
      </c>
      <c r="F17" s="26">
        <v>6.47</v>
      </c>
      <c r="G17" s="26">
        <v>9.0999999999999998E-2</v>
      </c>
      <c r="H17" s="26">
        <v>17.09</v>
      </c>
      <c r="I17" s="26">
        <v>14.407</v>
      </c>
      <c r="J17" s="26">
        <v>14.241</v>
      </c>
      <c r="K17" s="26">
        <v>13.933</v>
      </c>
      <c r="L17" s="26">
        <v>7.9939999999999998</v>
      </c>
      <c r="M17" s="26">
        <v>0.36499999999999999</v>
      </c>
      <c r="N17" s="121">
        <v>45</v>
      </c>
    </row>
    <row r="18" spans="1:14" ht="36.75" customHeight="1">
      <c r="A18" s="65" t="s">
        <v>85</v>
      </c>
      <c r="B18" s="94">
        <v>100</v>
      </c>
      <c r="C18" s="95">
        <v>70.013999999999996</v>
      </c>
      <c r="D18" s="96">
        <v>0.96685999999999994</v>
      </c>
      <c r="E18" s="96">
        <v>6.1345600000000005</v>
      </c>
      <c r="F18" s="96">
        <v>3.0672800000000002</v>
      </c>
      <c r="G18" s="96">
        <v>3.3340000000000002E-2</v>
      </c>
      <c r="H18" s="96">
        <v>19.103820000000002</v>
      </c>
      <c r="I18" s="96">
        <v>0</v>
      </c>
      <c r="J18" s="96">
        <v>26.772019999999998</v>
      </c>
      <c r="K18" s="96">
        <v>0</v>
      </c>
      <c r="L18" s="96">
        <v>0</v>
      </c>
      <c r="M18" s="96">
        <v>0.76682000000000006</v>
      </c>
      <c r="N18" s="95">
        <v>15</v>
      </c>
    </row>
    <row r="19" spans="1:14" ht="44.25" customHeight="1">
      <c r="A19" s="70" t="s">
        <v>92</v>
      </c>
      <c r="B19" s="71">
        <v>250</v>
      </c>
      <c r="C19" s="87">
        <v>163</v>
      </c>
      <c r="D19" s="105">
        <v>5.49</v>
      </c>
      <c r="E19" s="106">
        <v>5.27</v>
      </c>
      <c r="F19" s="106">
        <v>16.53</v>
      </c>
      <c r="G19" s="106">
        <v>0.152</v>
      </c>
      <c r="H19" s="106">
        <v>5.82</v>
      </c>
      <c r="I19" s="97">
        <v>0</v>
      </c>
      <c r="J19" s="106">
        <v>41.033000000000001</v>
      </c>
      <c r="K19" s="106">
        <v>83.605999999999995</v>
      </c>
      <c r="L19" s="106">
        <v>33.871000000000002</v>
      </c>
      <c r="M19" s="106">
        <v>1.2569999999999999</v>
      </c>
      <c r="N19" s="71">
        <v>102</v>
      </c>
    </row>
    <row r="20" spans="1:14" ht="31.5" customHeight="1">
      <c r="A20" s="32" t="s">
        <v>127</v>
      </c>
      <c r="B20" s="126">
        <v>100</v>
      </c>
      <c r="C20" s="11">
        <v>155</v>
      </c>
      <c r="D20" s="27">
        <v>20.23</v>
      </c>
      <c r="E20" s="6">
        <v>25.16</v>
      </c>
      <c r="F20" s="6">
        <v>45.96</v>
      </c>
      <c r="G20" s="6">
        <v>0.04</v>
      </c>
      <c r="H20" s="27">
        <v>1.6</v>
      </c>
      <c r="I20" s="6">
        <v>29.09</v>
      </c>
      <c r="J20" s="6">
        <v>9.32</v>
      </c>
      <c r="K20" s="6">
        <v>123.46</v>
      </c>
      <c r="L20" s="6">
        <v>22.26</v>
      </c>
      <c r="M20" s="6">
        <v>1.96</v>
      </c>
      <c r="N20" s="5">
        <v>235</v>
      </c>
    </row>
    <row r="21" spans="1:14" ht="30.75" customHeight="1">
      <c r="A21" s="23" t="s">
        <v>28</v>
      </c>
      <c r="B21" s="126">
        <v>150</v>
      </c>
      <c r="C21" s="22">
        <v>236</v>
      </c>
      <c r="D21" s="24">
        <v>4.87</v>
      </c>
      <c r="E21" s="24">
        <v>4.13</v>
      </c>
      <c r="F21" s="24">
        <v>37.17</v>
      </c>
      <c r="G21" s="24">
        <v>0.64900000000000002</v>
      </c>
      <c r="H21" s="24">
        <v>0</v>
      </c>
      <c r="I21" s="24">
        <v>20</v>
      </c>
      <c r="J21" s="24">
        <v>65.28</v>
      </c>
      <c r="K21" s="24">
        <v>164.22</v>
      </c>
      <c r="L21" s="24">
        <v>63.36</v>
      </c>
      <c r="M21" s="24">
        <v>0.01</v>
      </c>
      <c r="N21" s="22">
        <v>203</v>
      </c>
    </row>
    <row r="22" spans="1:14" ht="17.25" customHeight="1">
      <c r="A22" s="23" t="s">
        <v>43</v>
      </c>
      <c r="B22" s="5">
        <v>200</v>
      </c>
      <c r="C22" s="5">
        <v>66</v>
      </c>
      <c r="D22" s="6">
        <v>0.33</v>
      </c>
      <c r="E22" s="27">
        <v>4.4999999999999998E-2</v>
      </c>
      <c r="F22" s="6">
        <v>16</v>
      </c>
      <c r="G22" s="27">
        <v>1.2E-2</v>
      </c>
      <c r="H22" s="6">
        <v>0.72599999999999998</v>
      </c>
      <c r="I22" s="27">
        <v>0</v>
      </c>
      <c r="J22" s="27">
        <v>32.479999999999997</v>
      </c>
      <c r="K22" s="27">
        <v>23.44</v>
      </c>
      <c r="L22" s="27">
        <v>17.46</v>
      </c>
      <c r="M22" s="6">
        <v>0.69799999999999995</v>
      </c>
      <c r="N22" s="5">
        <v>349</v>
      </c>
    </row>
    <row r="23" spans="1:14">
      <c r="A23" s="7" t="s">
        <v>15</v>
      </c>
      <c r="B23" s="121">
        <v>30</v>
      </c>
      <c r="C23" s="22">
        <v>118</v>
      </c>
      <c r="D23" s="24">
        <v>3.8</v>
      </c>
      <c r="E23" s="24">
        <v>0.4</v>
      </c>
      <c r="F23" s="24">
        <v>24.6</v>
      </c>
      <c r="G23" s="24">
        <v>0.05</v>
      </c>
      <c r="H23" s="24">
        <v>0</v>
      </c>
      <c r="I23" s="24">
        <v>0</v>
      </c>
      <c r="J23" s="24">
        <v>10.8</v>
      </c>
      <c r="K23" s="24">
        <v>37</v>
      </c>
      <c r="L23" s="24">
        <v>7</v>
      </c>
      <c r="M23" s="24">
        <v>0.55000000000000004</v>
      </c>
      <c r="N23" s="121">
        <v>0</v>
      </c>
    </row>
    <row r="24" spans="1:14">
      <c r="A24" s="23" t="s">
        <v>14</v>
      </c>
      <c r="B24" s="5">
        <v>35</v>
      </c>
      <c r="C24" s="11">
        <v>80</v>
      </c>
      <c r="D24" s="6">
        <v>2.54</v>
      </c>
      <c r="E24" s="6">
        <v>0.6</v>
      </c>
      <c r="F24" s="6">
        <v>13.76</v>
      </c>
      <c r="G24" s="6">
        <v>0.12</v>
      </c>
      <c r="H24" s="6">
        <v>0.14000000000000001</v>
      </c>
      <c r="I24" s="6">
        <v>0</v>
      </c>
      <c r="J24" s="6">
        <v>21.9</v>
      </c>
      <c r="K24" s="6">
        <v>37.5</v>
      </c>
      <c r="L24" s="6">
        <v>12</v>
      </c>
      <c r="M24" s="6">
        <v>0.8</v>
      </c>
      <c r="N24" s="5">
        <v>2</v>
      </c>
    </row>
    <row r="25" spans="1:14" s="2" customFormat="1">
      <c r="A25" s="23" t="s">
        <v>10</v>
      </c>
      <c r="B25" s="122">
        <v>865</v>
      </c>
      <c r="C25" s="13">
        <v>888</v>
      </c>
      <c r="D25" s="125">
        <f t="shared" ref="D25:M25" si="1">SUM(D17:D24)</f>
        <v>39.538859999999993</v>
      </c>
      <c r="E25" s="125">
        <f t="shared" si="1"/>
        <v>44.989560000000004</v>
      </c>
      <c r="F25" s="12">
        <f t="shared" si="1"/>
        <v>163.55727999999999</v>
      </c>
      <c r="G25" s="125">
        <f t="shared" si="1"/>
        <v>1.1473400000000002</v>
      </c>
      <c r="H25" s="125">
        <f t="shared" si="1"/>
        <v>44.479820000000004</v>
      </c>
      <c r="I25" s="125">
        <f t="shared" si="1"/>
        <v>63.497</v>
      </c>
      <c r="J25" s="12">
        <f t="shared" si="1"/>
        <v>221.82602</v>
      </c>
      <c r="K25" s="125">
        <f t="shared" si="1"/>
        <v>483.15899999999993</v>
      </c>
      <c r="L25" s="125">
        <f t="shared" si="1"/>
        <v>163.94499999999999</v>
      </c>
      <c r="M25" s="125">
        <f t="shared" si="1"/>
        <v>6.4068199999999997</v>
      </c>
      <c r="N25" s="122"/>
    </row>
    <row r="26" spans="1:14" s="2" customFormat="1" hidden="1">
      <c r="A26" s="23" t="s">
        <v>16</v>
      </c>
      <c r="B26" s="13">
        <v>1410</v>
      </c>
      <c r="C26" s="13">
        <v>1372</v>
      </c>
      <c r="D26" s="125">
        <f>D15+D25</f>
        <v>39.538859999999993</v>
      </c>
      <c r="E26" s="125">
        <f>E15+E25</f>
        <v>44.989560000000004</v>
      </c>
      <c r="F26" s="12">
        <f>F15+F25</f>
        <v>163.55727999999999</v>
      </c>
      <c r="G26" s="12">
        <f>G15+G25</f>
        <v>1.1473400000000002</v>
      </c>
      <c r="H26" s="125" t="e">
        <f>H15+#REF!</f>
        <v>#REF!</v>
      </c>
      <c r="I26" s="125">
        <f>I15+I25</f>
        <v>63.497</v>
      </c>
      <c r="J26" s="12">
        <f>J15+J25</f>
        <v>221.82602</v>
      </c>
      <c r="K26" s="125">
        <f>K15+K25</f>
        <v>483.15899999999993</v>
      </c>
      <c r="L26" s="125">
        <f>L15+L25</f>
        <v>163.94499999999999</v>
      </c>
      <c r="M26" s="125">
        <f>M15+M25</f>
        <v>6.4068199999999997</v>
      </c>
      <c r="N26" s="122"/>
    </row>
    <row r="27" spans="1:14" ht="25.15" customHeight="1">
      <c r="A27" s="49" t="s">
        <v>68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21"/>
    </row>
    <row r="28" spans="1:14" ht="19.5" customHeight="1">
      <c r="A28" s="32" t="s">
        <v>69</v>
      </c>
      <c r="B28" s="121">
        <v>150</v>
      </c>
      <c r="C28" s="11">
        <v>398</v>
      </c>
      <c r="D28" s="27">
        <v>6.6</v>
      </c>
      <c r="E28" s="6">
        <v>14.36</v>
      </c>
      <c r="F28" s="6">
        <v>41.13</v>
      </c>
      <c r="G28" s="6">
        <v>4.3999999999999997E-2</v>
      </c>
      <c r="H28" s="27">
        <v>0.04</v>
      </c>
      <c r="I28" s="6">
        <v>29.091000000000001</v>
      </c>
      <c r="J28" s="6">
        <v>9.3239999999999998</v>
      </c>
      <c r="K28" s="6">
        <v>123.462</v>
      </c>
      <c r="L28" s="6">
        <v>22.254999999999999</v>
      </c>
      <c r="M28" s="6">
        <v>1.964</v>
      </c>
      <c r="N28" s="5">
        <v>426</v>
      </c>
    </row>
    <row r="29" spans="1:14" ht="17.25" customHeight="1">
      <c r="A29" s="23" t="s">
        <v>105</v>
      </c>
      <c r="B29" s="5">
        <v>200</v>
      </c>
      <c r="C29" s="5">
        <v>133</v>
      </c>
      <c r="D29" s="6">
        <v>0.66</v>
      </c>
      <c r="E29" s="27">
        <v>0.09</v>
      </c>
      <c r="F29" s="6">
        <v>32.01</v>
      </c>
      <c r="G29" s="27">
        <v>1.2E-2</v>
      </c>
      <c r="H29" s="6">
        <v>0.73</v>
      </c>
      <c r="I29" s="27">
        <v>0</v>
      </c>
      <c r="J29" s="27">
        <v>32.479999999999997</v>
      </c>
      <c r="K29" s="27">
        <v>23.44</v>
      </c>
      <c r="L29" s="27">
        <v>17.46</v>
      </c>
      <c r="M29" s="6">
        <v>0.7</v>
      </c>
      <c r="N29" s="5">
        <v>349</v>
      </c>
    </row>
    <row r="30" spans="1:14" s="2" customFormat="1">
      <c r="A30" s="23" t="s">
        <v>10</v>
      </c>
      <c r="B30" s="122">
        <v>350</v>
      </c>
      <c r="C30" s="13">
        <f t="shared" ref="C30:M30" si="2">SUM(C28:C29)</f>
        <v>531</v>
      </c>
      <c r="D30" s="125">
        <f t="shared" si="2"/>
        <v>7.26</v>
      </c>
      <c r="E30" s="125">
        <f t="shared" si="2"/>
        <v>14.45</v>
      </c>
      <c r="F30" s="12">
        <f t="shared" si="2"/>
        <v>73.14</v>
      </c>
      <c r="G30" s="125">
        <f t="shared" si="2"/>
        <v>5.5999999999999994E-2</v>
      </c>
      <c r="H30" s="125">
        <f t="shared" si="2"/>
        <v>0.77</v>
      </c>
      <c r="I30" s="125">
        <f t="shared" si="2"/>
        <v>29.091000000000001</v>
      </c>
      <c r="J30" s="12">
        <f t="shared" si="2"/>
        <v>41.803999999999995</v>
      </c>
      <c r="K30" s="125">
        <f t="shared" si="2"/>
        <v>146.90200000000002</v>
      </c>
      <c r="L30" s="125">
        <f t="shared" si="2"/>
        <v>39.715000000000003</v>
      </c>
      <c r="M30" s="125">
        <f t="shared" si="2"/>
        <v>2.6639999999999997</v>
      </c>
      <c r="N30" s="122"/>
    </row>
  </sheetData>
  <mergeCells count="12">
    <mergeCell ref="J7:M7"/>
    <mergeCell ref="A9:N9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workbookViewId="0">
      <selection activeCell="B30" sqref="B30"/>
    </sheetView>
  </sheetViews>
  <sheetFormatPr defaultColWidth="8.85546875" defaultRowHeight="15.75"/>
  <cols>
    <col min="1" max="1" width="35.7109375" style="3" customWidth="1"/>
    <col min="2" max="2" width="8.85546875" style="3"/>
    <col min="3" max="3" width="9.5703125" style="3" bestFit="1" customWidth="1"/>
    <col min="4" max="9" width="8.85546875" style="3"/>
    <col min="10" max="10" width="8.85546875" style="8"/>
    <col min="11" max="12" width="9.28515625" style="3" bestFit="1" customWidth="1"/>
    <col min="13" max="13" width="9.5703125" style="3" bestFit="1" customWidth="1"/>
    <col min="14" max="14" width="8.5703125" style="3" bestFit="1" customWidth="1"/>
    <col min="15" max="16384" width="8.85546875" style="3"/>
  </cols>
  <sheetData>
    <row r="1" spans="1:14" s="1" customFormat="1" ht="2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s="2" customFormat="1">
      <c r="A2" s="138" t="s">
        <v>36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2" customFormat="1">
      <c r="A3" s="133" t="s">
        <v>31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s="2" customFormat="1">
      <c r="A4" s="133" t="s">
        <v>74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s="2" customFormat="1" ht="20.25" customHeight="1">
      <c r="A5" s="133" t="s">
        <v>123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hidden="1">
      <c r="J6" s="3"/>
    </row>
    <row r="7" spans="1:14" s="4" customFormat="1" ht="47.25">
      <c r="A7" s="128" t="s">
        <v>4</v>
      </c>
      <c r="B7" s="128" t="s">
        <v>5</v>
      </c>
      <c r="C7" s="128" t="s">
        <v>2</v>
      </c>
      <c r="D7" s="128" t="s">
        <v>1</v>
      </c>
      <c r="E7" s="128"/>
      <c r="F7" s="128"/>
      <c r="G7" s="128" t="s">
        <v>21</v>
      </c>
      <c r="H7" s="128"/>
      <c r="I7" s="128"/>
      <c r="J7" s="128" t="s">
        <v>20</v>
      </c>
      <c r="K7" s="128"/>
      <c r="L7" s="128"/>
      <c r="M7" s="128"/>
      <c r="N7" s="52" t="s">
        <v>3</v>
      </c>
    </row>
    <row r="8" spans="1:14" s="4" customFormat="1" ht="18" customHeight="1">
      <c r="A8" s="128"/>
      <c r="B8" s="128"/>
      <c r="C8" s="128"/>
      <c r="D8" s="52" t="s">
        <v>6</v>
      </c>
      <c r="E8" s="52" t="s">
        <v>7</v>
      </c>
      <c r="F8" s="52" t="s">
        <v>8</v>
      </c>
      <c r="G8" s="52" t="s">
        <v>17</v>
      </c>
      <c r="H8" s="52" t="s">
        <v>18</v>
      </c>
      <c r="I8" s="52" t="s">
        <v>19</v>
      </c>
      <c r="J8" s="52" t="s">
        <v>22</v>
      </c>
      <c r="K8" s="52" t="s">
        <v>23</v>
      </c>
      <c r="L8" s="52" t="s">
        <v>24</v>
      </c>
      <c r="M8" s="52" t="s">
        <v>25</v>
      </c>
      <c r="N8" s="52"/>
    </row>
    <row r="9" spans="1:14" s="2" customFormat="1" ht="18.75" customHeight="1">
      <c r="A9" s="139" t="s">
        <v>9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ht="18.75" customHeight="1">
      <c r="A10" s="23" t="s">
        <v>49</v>
      </c>
      <c r="B10" s="39" t="s">
        <v>59</v>
      </c>
      <c r="C10" s="5">
        <v>181</v>
      </c>
      <c r="D10" s="27">
        <v>3.86</v>
      </c>
      <c r="E10" s="27">
        <v>8</v>
      </c>
      <c r="F10" s="27">
        <v>25</v>
      </c>
      <c r="G10" s="27">
        <v>1E-3</v>
      </c>
      <c r="H10" s="27">
        <v>0</v>
      </c>
      <c r="I10" s="27">
        <v>40</v>
      </c>
      <c r="J10" s="27">
        <v>2.4</v>
      </c>
      <c r="K10" s="27">
        <v>3</v>
      </c>
      <c r="L10" s="27">
        <v>0</v>
      </c>
      <c r="M10" s="27">
        <v>0.02</v>
      </c>
      <c r="N10" s="5">
        <v>1</v>
      </c>
    </row>
    <row r="11" spans="1:14" ht="22.5" customHeight="1">
      <c r="A11" s="23" t="s">
        <v>33</v>
      </c>
      <c r="B11" s="5">
        <v>250</v>
      </c>
      <c r="C11" s="5">
        <v>412</v>
      </c>
      <c r="D11" s="27">
        <v>13.347</v>
      </c>
      <c r="E11" s="27">
        <v>10.956</v>
      </c>
      <c r="F11" s="27">
        <v>73.13</v>
      </c>
      <c r="G11" s="27">
        <v>0.04</v>
      </c>
      <c r="H11" s="27">
        <v>0.11700000000000001</v>
      </c>
      <c r="I11" s="6">
        <v>55.713999999999999</v>
      </c>
      <c r="J11" s="6">
        <v>53.886000000000003</v>
      </c>
      <c r="K11" s="6">
        <v>123.971</v>
      </c>
      <c r="L11" s="6">
        <v>26.443000000000001</v>
      </c>
      <c r="M11" s="6">
        <v>0.82899999999999996</v>
      </c>
      <c r="N11" s="5">
        <v>174</v>
      </c>
    </row>
    <row r="12" spans="1:14">
      <c r="A12" s="23" t="s">
        <v>41</v>
      </c>
      <c r="B12" s="5">
        <v>30</v>
      </c>
      <c r="C12" s="5">
        <v>74</v>
      </c>
      <c r="D12" s="27">
        <v>2.16</v>
      </c>
      <c r="E12" s="27">
        <v>2.5499999999999998</v>
      </c>
      <c r="F12" s="27">
        <v>16.649999999999999</v>
      </c>
      <c r="G12" s="27">
        <v>0.01</v>
      </c>
      <c r="H12" s="27">
        <v>0.3</v>
      </c>
      <c r="I12" s="27">
        <v>12.7</v>
      </c>
      <c r="J12" s="27">
        <v>93</v>
      </c>
      <c r="K12" s="27">
        <v>65</v>
      </c>
      <c r="L12" s="27">
        <v>10.3</v>
      </c>
      <c r="M12" s="27">
        <v>0.06</v>
      </c>
      <c r="N12" s="5">
        <v>0</v>
      </c>
    </row>
    <row r="13" spans="1:14" ht="30" customHeight="1">
      <c r="A13" s="65" t="s">
        <v>90</v>
      </c>
      <c r="B13" s="71">
        <v>217</v>
      </c>
      <c r="C13" s="71">
        <v>42</v>
      </c>
      <c r="D13" s="97">
        <v>0.2</v>
      </c>
      <c r="E13" s="97">
        <v>0</v>
      </c>
      <c r="F13" s="97">
        <v>13.6</v>
      </c>
      <c r="G13" s="97">
        <v>0.01</v>
      </c>
      <c r="H13" s="97">
        <v>3.67</v>
      </c>
      <c r="I13" s="97">
        <v>0.01</v>
      </c>
      <c r="J13" s="97">
        <v>112.55</v>
      </c>
      <c r="K13" s="97">
        <v>185.54</v>
      </c>
      <c r="L13" s="97">
        <v>99.08</v>
      </c>
      <c r="M13" s="97">
        <v>18.420000000000002</v>
      </c>
      <c r="N13" s="71">
        <v>376</v>
      </c>
    </row>
    <row r="14" spans="1:14" s="2" customFormat="1">
      <c r="A14" s="7" t="s">
        <v>10</v>
      </c>
      <c r="B14" s="55">
        <v>557</v>
      </c>
      <c r="C14" s="50">
        <v>709</v>
      </c>
      <c r="D14" s="56">
        <f t="shared" ref="D14:L14" si="0">SUM(D10:D13)</f>
        <v>19.567</v>
      </c>
      <c r="E14" s="56">
        <f t="shared" si="0"/>
        <v>21.506</v>
      </c>
      <c r="F14" s="56">
        <f t="shared" si="0"/>
        <v>128.38</v>
      </c>
      <c r="G14" s="56">
        <f t="shared" si="0"/>
        <v>6.1000000000000006E-2</v>
      </c>
      <c r="H14" s="56">
        <f t="shared" si="0"/>
        <v>4.0869999999999997</v>
      </c>
      <c r="I14" s="12">
        <f t="shared" si="0"/>
        <v>108.42400000000001</v>
      </c>
      <c r="J14" s="56">
        <f t="shared" si="0"/>
        <v>261.83600000000001</v>
      </c>
      <c r="K14" s="12">
        <f t="shared" si="0"/>
        <v>377.51099999999997</v>
      </c>
      <c r="L14" s="56">
        <f t="shared" si="0"/>
        <v>135.82300000000001</v>
      </c>
      <c r="M14" s="12">
        <v>7.37</v>
      </c>
      <c r="N14" s="55"/>
    </row>
    <row r="15" spans="1:14" ht="18.75" customHeight="1">
      <c r="A15" s="139" t="s">
        <v>11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1"/>
    </row>
    <row r="16" spans="1:14">
      <c r="A16" s="32" t="s">
        <v>32</v>
      </c>
      <c r="B16" s="52">
        <v>100</v>
      </c>
      <c r="C16" s="22">
        <v>93</v>
      </c>
      <c r="D16" s="24">
        <v>1.4</v>
      </c>
      <c r="E16" s="24">
        <v>6.0119999999999996</v>
      </c>
      <c r="F16" s="24">
        <v>8.26</v>
      </c>
      <c r="G16" s="24">
        <v>8.9999999999999993E-3</v>
      </c>
      <c r="H16" s="24">
        <v>6.5</v>
      </c>
      <c r="I16" s="24">
        <v>0</v>
      </c>
      <c r="J16" s="24">
        <v>17.731999999999999</v>
      </c>
      <c r="K16" s="24">
        <v>20.315999999999999</v>
      </c>
      <c r="L16" s="24">
        <v>10.348000000000001</v>
      </c>
      <c r="M16" s="24">
        <v>0.66200000000000003</v>
      </c>
      <c r="N16" s="52">
        <v>52</v>
      </c>
    </row>
    <row r="17" spans="1:14" s="2" customFormat="1" ht="32.25" customHeight="1">
      <c r="A17" s="23" t="s">
        <v>57</v>
      </c>
      <c r="B17" s="11">
        <v>250</v>
      </c>
      <c r="C17" s="11">
        <v>90</v>
      </c>
      <c r="D17" s="37">
        <v>1.59</v>
      </c>
      <c r="E17" s="6">
        <v>4.99</v>
      </c>
      <c r="F17" s="6">
        <v>9.18</v>
      </c>
      <c r="G17" s="6">
        <v>0.152</v>
      </c>
      <c r="H17" s="6">
        <v>10.375</v>
      </c>
      <c r="I17" s="6">
        <v>0</v>
      </c>
      <c r="J17" s="6">
        <v>41.033000000000001</v>
      </c>
      <c r="K17" s="6">
        <v>83.605999999999995</v>
      </c>
      <c r="L17" s="6">
        <v>33.871000000000002</v>
      </c>
      <c r="M17" s="6">
        <v>1.2569999999999999</v>
      </c>
      <c r="N17" s="11">
        <v>99</v>
      </c>
    </row>
    <row r="18" spans="1:14" s="2" customFormat="1">
      <c r="A18" s="32" t="s">
        <v>48</v>
      </c>
      <c r="B18" s="52">
        <v>100</v>
      </c>
      <c r="C18" s="52">
        <v>176</v>
      </c>
      <c r="D18" s="36">
        <v>12.59</v>
      </c>
      <c r="E18" s="24">
        <v>12.31</v>
      </c>
      <c r="F18" s="24">
        <v>1.0900000000000001</v>
      </c>
      <c r="G18" s="24">
        <v>0.02</v>
      </c>
      <c r="H18" s="24">
        <v>0.7</v>
      </c>
      <c r="I18" s="24">
        <v>49.1</v>
      </c>
      <c r="J18" s="24">
        <v>83.5</v>
      </c>
      <c r="K18" s="24">
        <v>10.14</v>
      </c>
      <c r="L18" s="24">
        <v>0.95</v>
      </c>
      <c r="M18" s="52">
        <v>2.8</v>
      </c>
      <c r="N18" s="5">
        <v>288</v>
      </c>
    </row>
    <row r="19" spans="1:14">
      <c r="A19" s="32" t="s">
        <v>55</v>
      </c>
      <c r="B19" s="22">
        <v>150</v>
      </c>
      <c r="C19" s="11">
        <v>242</v>
      </c>
      <c r="D19" s="37">
        <v>16.36</v>
      </c>
      <c r="E19" s="6">
        <v>8.2799999999999994</v>
      </c>
      <c r="F19" s="6">
        <v>42</v>
      </c>
      <c r="G19" s="6">
        <v>0.157</v>
      </c>
      <c r="H19" s="6">
        <v>20.6</v>
      </c>
      <c r="I19" s="6">
        <v>28.571000000000002</v>
      </c>
      <c r="J19" s="6">
        <v>19.513999999999999</v>
      </c>
      <c r="K19" s="6">
        <v>79.7</v>
      </c>
      <c r="L19" s="6">
        <v>29.029</v>
      </c>
      <c r="M19" s="6">
        <v>1.171</v>
      </c>
      <c r="N19" s="11">
        <v>199</v>
      </c>
    </row>
    <row r="20" spans="1:14">
      <c r="A20" s="23" t="s">
        <v>47</v>
      </c>
      <c r="B20" s="52">
        <v>200</v>
      </c>
      <c r="C20" s="22">
        <v>58</v>
      </c>
      <c r="D20" s="26">
        <v>0.15554000000000001</v>
      </c>
      <c r="E20" s="26">
        <v>0.04</v>
      </c>
      <c r="F20" s="26">
        <v>14.1</v>
      </c>
      <c r="G20" s="26">
        <v>1.3332E-2</v>
      </c>
      <c r="H20" s="26">
        <v>1.35</v>
      </c>
      <c r="I20" s="24">
        <v>0</v>
      </c>
      <c r="J20" s="26">
        <v>7.863658</v>
      </c>
      <c r="K20" s="26">
        <v>4.9939450000000001</v>
      </c>
      <c r="L20" s="26">
        <v>4.0851470000000001</v>
      </c>
      <c r="M20" s="26">
        <v>0.99878900000000004</v>
      </c>
      <c r="N20" s="22">
        <v>342</v>
      </c>
    </row>
    <row r="21" spans="1:14">
      <c r="A21" s="65" t="s">
        <v>15</v>
      </c>
      <c r="B21" s="71">
        <v>50</v>
      </c>
      <c r="C21" s="87">
        <v>118</v>
      </c>
      <c r="D21" s="97">
        <v>3.8</v>
      </c>
      <c r="E21" s="97">
        <v>0.4</v>
      </c>
      <c r="F21" s="97">
        <v>24.6</v>
      </c>
      <c r="G21" s="97">
        <v>0.05</v>
      </c>
      <c r="H21" s="97">
        <v>0</v>
      </c>
      <c r="I21" s="97">
        <v>0</v>
      </c>
      <c r="J21" s="97">
        <v>10.8</v>
      </c>
      <c r="K21" s="97">
        <v>37</v>
      </c>
      <c r="L21" s="97">
        <v>7</v>
      </c>
      <c r="M21" s="97">
        <v>0.55000000000000004</v>
      </c>
      <c r="N21" s="71">
        <v>0</v>
      </c>
    </row>
    <row r="22" spans="1:14">
      <c r="A22" s="23" t="s">
        <v>14</v>
      </c>
      <c r="B22" s="5">
        <v>35</v>
      </c>
      <c r="C22" s="11">
        <v>80</v>
      </c>
      <c r="D22" s="6">
        <v>2.54</v>
      </c>
      <c r="E22" s="6">
        <v>0.6</v>
      </c>
      <c r="F22" s="6">
        <v>13.76</v>
      </c>
      <c r="G22" s="6">
        <v>0.12</v>
      </c>
      <c r="H22" s="6">
        <v>0.14000000000000001</v>
      </c>
      <c r="I22" s="6">
        <v>0</v>
      </c>
      <c r="J22" s="6">
        <v>21.9</v>
      </c>
      <c r="K22" s="6">
        <v>37.5</v>
      </c>
      <c r="L22" s="6">
        <v>12</v>
      </c>
      <c r="M22" s="6">
        <v>0.8</v>
      </c>
      <c r="N22" s="5">
        <v>2</v>
      </c>
    </row>
    <row r="23" spans="1:14" s="2" customFormat="1">
      <c r="A23" s="7" t="s">
        <v>10</v>
      </c>
      <c r="B23" s="55">
        <v>885</v>
      </c>
      <c r="C23" s="50">
        <v>857</v>
      </c>
      <c r="D23" s="56">
        <f t="shared" ref="D23:L23" si="1">SUM(D19:D22)</f>
        <v>22.855539999999998</v>
      </c>
      <c r="E23" s="56">
        <f t="shared" si="1"/>
        <v>9.3199999999999985</v>
      </c>
      <c r="F23" s="56">
        <f t="shared" si="1"/>
        <v>94.460000000000008</v>
      </c>
      <c r="G23" s="56">
        <f t="shared" si="1"/>
        <v>0.34033200000000002</v>
      </c>
      <c r="H23" s="56">
        <f t="shared" si="1"/>
        <v>22.090000000000003</v>
      </c>
      <c r="I23" s="12">
        <f t="shared" si="1"/>
        <v>28.571000000000002</v>
      </c>
      <c r="J23" s="56">
        <f t="shared" si="1"/>
        <v>60.077658</v>
      </c>
      <c r="K23" s="12">
        <f t="shared" si="1"/>
        <v>159.19394499999999</v>
      </c>
      <c r="L23" s="56">
        <f t="shared" si="1"/>
        <v>52.114147000000003</v>
      </c>
      <c r="M23" s="12">
        <v>7.37</v>
      </c>
      <c r="N23" s="55"/>
    </row>
    <row r="24" spans="1:14" s="2" customFormat="1" ht="18.75" customHeight="1">
      <c r="A24" s="139" t="s">
        <v>9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1"/>
    </row>
    <row r="25" spans="1:14" ht="30" customHeight="1">
      <c r="A25" s="23" t="s">
        <v>95</v>
      </c>
      <c r="B25" s="52">
        <v>150</v>
      </c>
      <c r="C25" s="52">
        <v>328</v>
      </c>
      <c r="D25" s="24">
        <v>7.2</v>
      </c>
      <c r="E25" s="24">
        <v>13.2</v>
      </c>
      <c r="F25" s="24">
        <v>56</v>
      </c>
      <c r="G25" s="24">
        <v>0</v>
      </c>
      <c r="H25" s="24">
        <v>2.83</v>
      </c>
      <c r="I25" s="24">
        <v>0</v>
      </c>
      <c r="J25" s="24">
        <v>16</v>
      </c>
      <c r="K25" s="24">
        <v>0.02</v>
      </c>
      <c r="L25" s="24">
        <v>6</v>
      </c>
      <c r="M25" s="24">
        <v>0.8</v>
      </c>
      <c r="N25" s="22">
        <v>1</v>
      </c>
    </row>
    <row r="26" spans="1:14" ht="30" customHeight="1">
      <c r="A26" s="107" t="s">
        <v>82</v>
      </c>
      <c r="B26" s="87">
        <v>200</v>
      </c>
      <c r="C26" s="87">
        <v>92</v>
      </c>
      <c r="D26" s="97">
        <v>1</v>
      </c>
      <c r="E26" s="97">
        <v>0</v>
      </c>
      <c r="F26" s="97">
        <v>25.4</v>
      </c>
      <c r="G26" s="97">
        <v>0.02</v>
      </c>
      <c r="H26" s="97">
        <v>8</v>
      </c>
      <c r="I26" s="97">
        <v>0</v>
      </c>
      <c r="J26" s="97">
        <v>14</v>
      </c>
      <c r="K26" s="97">
        <v>14</v>
      </c>
      <c r="L26" s="97">
        <v>8</v>
      </c>
      <c r="M26" s="97">
        <v>2.8</v>
      </c>
      <c r="N26" s="87">
        <v>342</v>
      </c>
    </row>
    <row r="27" spans="1:14" s="2" customFormat="1">
      <c r="A27" s="7" t="s">
        <v>10</v>
      </c>
      <c r="B27" s="55">
        <v>350</v>
      </c>
      <c r="C27" s="50">
        <v>420</v>
      </c>
      <c r="D27" s="56">
        <f t="shared" ref="D27:L27" si="2">SUM(D25:D26)</f>
        <v>8.1999999999999993</v>
      </c>
      <c r="E27" s="56">
        <f t="shared" si="2"/>
        <v>13.2</v>
      </c>
      <c r="F27" s="56">
        <f t="shared" si="2"/>
        <v>81.400000000000006</v>
      </c>
      <c r="G27" s="56">
        <f t="shared" si="2"/>
        <v>0.02</v>
      </c>
      <c r="H27" s="56">
        <f t="shared" si="2"/>
        <v>10.83</v>
      </c>
      <c r="I27" s="12">
        <f t="shared" si="2"/>
        <v>0</v>
      </c>
      <c r="J27" s="56">
        <f t="shared" si="2"/>
        <v>30</v>
      </c>
      <c r="K27" s="12">
        <f t="shared" si="2"/>
        <v>14.02</v>
      </c>
      <c r="L27" s="56">
        <f t="shared" si="2"/>
        <v>14</v>
      </c>
      <c r="M27" s="12">
        <v>7.37</v>
      </c>
      <c r="N27" s="55"/>
    </row>
  </sheetData>
  <mergeCells count="14">
    <mergeCell ref="J7:M7"/>
    <mergeCell ref="A9:N9"/>
    <mergeCell ref="A15:N15"/>
    <mergeCell ref="A24:N24"/>
    <mergeCell ref="A1:N1"/>
    <mergeCell ref="A2:N2"/>
    <mergeCell ref="A3:N3"/>
    <mergeCell ref="A4:N4"/>
    <mergeCell ref="A5:N5"/>
    <mergeCell ref="A7:A8"/>
    <mergeCell ref="B7:B8"/>
    <mergeCell ref="C7:C8"/>
    <mergeCell ref="D7:F7"/>
    <mergeCell ref="G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</vt:lpstr>
      <vt:lpstr> 1л</vt:lpstr>
      <vt:lpstr>2л</vt:lpstr>
      <vt:lpstr>3л</vt:lpstr>
      <vt:lpstr>4л</vt:lpstr>
      <vt:lpstr>5л</vt:lpstr>
      <vt:lpstr>6л</vt:lpstr>
      <vt:lpstr>7л</vt:lpstr>
      <vt:lpstr>8л</vt:lpstr>
      <vt:lpstr>9л</vt:lpstr>
      <vt:lpstr>10л</vt:lpstr>
      <vt:lpstr>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user</cp:lastModifiedBy>
  <cp:lastPrinted>2025-05-15T03:39:09Z</cp:lastPrinted>
  <dcterms:created xsi:type="dcterms:W3CDTF">2015-06-05T18:19:34Z</dcterms:created>
  <dcterms:modified xsi:type="dcterms:W3CDTF">2025-07-08T07:20:59Z</dcterms:modified>
</cp:coreProperties>
</file>